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79" activeTab="0"/>
  </bookViews>
  <sheets>
    <sheet name="СЧА" sheetId="1" r:id="rId1"/>
    <sheet name="Отчет о владельцах" sheetId="2" r:id="rId2"/>
    <sheet name="Справка об активах" sheetId="3" r:id="rId3"/>
    <sheet name="Баланс" sheetId="4" r:id="rId4"/>
    <sheet name="Изменение СЧА" sheetId="5" r:id="rId5"/>
    <sheet name="Несоблюдение" sheetId="6" r:id="rId6"/>
    <sheet name="Отчет о приросте" sheetId="7" r:id="rId7"/>
  </sheets>
  <definedNames>
    <definedName name="__DB1__">'Отчет о приросте'!$A$1:$D$49</definedName>
    <definedName name="__DB2__">'Отчет о приросте'!$C$12:$C$41</definedName>
    <definedName name="__DB3__">'Отчет о приросте'!$D$12:$D$41</definedName>
    <definedName name="__MAIN__">'Отчет о приросте'!$A$1:$E$50</definedName>
  </definedNames>
  <calcPr fullCalcOnLoad="1"/>
</workbook>
</file>

<file path=xl/sharedStrings.xml><?xml version="1.0" encoding="utf-8"?>
<sst xmlns="http://schemas.openxmlformats.org/spreadsheetml/2006/main" count="564" uniqueCount="379">
  <si>
    <t>141</t>
  </si>
  <si>
    <t>142</t>
  </si>
  <si>
    <t>143</t>
  </si>
  <si>
    <t>150</t>
  </si>
  <si>
    <t>151</t>
  </si>
  <si>
    <t>152</t>
  </si>
  <si>
    <t>153</t>
  </si>
  <si>
    <t>154</t>
  </si>
  <si>
    <t>160</t>
  </si>
  <si>
    <t>170</t>
  </si>
  <si>
    <t>171</t>
  </si>
  <si>
    <t>180</t>
  </si>
  <si>
    <t>190</t>
  </si>
  <si>
    <t>200</t>
  </si>
  <si>
    <t>210</t>
  </si>
  <si>
    <t xml:space="preserve"> ОТЧЕТ</t>
  </si>
  <si>
    <t>Код строки</t>
  </si>
  <si>
    <t xml:space="preserve"> (тыс. рублей)</t>
  </si>
  <si>
    <t>№ 0097-59837006 от 01.04.2003</t>
  </si>
  <si>
    <t>Уполномоченное должностное лицо,</t>
  </si>
  <si>
    <t xml:space="preserve">Наименование показателя          </t>
  </si>
  <si>
    <t>Генеральный директор управляющей компании</t>
  </si>
  <si>
    <t xml:space="preserve">- акции                                     </t>
  </si>
  <si>
    <t xml:space="preserve">- векселя                                   </t>
  </si>
  <si>
    <t xml:space="preserve">- инвестиционные паи                        </t>
  </si>
  <si>
    <t xml:space="preserve">- иные ценные бумаги                        </t>
  </si>
  <si>
    <t xml:space="preserve">- облигации                                 </t>
  </si>
  <si>
    <t>в том числе резерв на выплату вознаграждений</t>
  </si>
  <si>
    <t xml:space="preserve">Выручка от продажи иного имущества           </t>
  </si>
  <si>
    <t xml:space="preserve">Выручка от продажи ценных бумаг              </t>
  </si>
  <si>
    <t xml:space="preserve">Дивиденды по акциям                          </t>
  </si>
  <si>
    <t xml:space="preserve">Прочие доходы                                </t>
  </si>
  <si>
    <t xml:space="preserve">Прочие расходы                               </t>
  </si>
  <si>
    <t>Расходы, связанные с продажей иного имущества</t>
  </si>
  <si>
    <t xml:space="preserve">Расходы, связанные с продажей ценных бумаг   </t>
  </si>
  <si>
    <t>Результат от продажи ценных бумаг (010 - 020)</t>
  </si>
  <si>
    <t>О ПРИРОСТЕ (ОБ УМЕНЬШЕНИИ) СТОИМОСТИ ИМУЩЕСТВА</t>
  </si>
  <si>
    <t>Выручка от сдачи недвижимого имущества в аренду</t>
  </si>
  <si>
    <t>Прирост (уменьшение) средств в иностранной валюте</t>
  </si>
  <si>
    <t xml:space="preserve">Результат от продажи иного имущества (070 - 080) </t>
  </si>
  <si>
    <t>ответственное за ведение  бухгалтерского учета фонда</t>
  </si>
  <si>
    <t>Процентный доход по банковским вкладам и ценным бумагам</t>
  </si>
  <si>
    <t>Лицензия № 21-000-1-00095 от 20.12.2002г., выданная ФКЦБ России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</si>
  <si>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</si>
  <si>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</si>
  <si>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</si>
  <si>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Выручка от продажи недвижимого имущества или передачи мущественных прав на недвижимое имущество</t>
  </si>
  <si>
    <t>Прирост имущества, составляющего паевой инвестиционный фонд, в результате выдачи инвестиционных паев</t>
  </si>
  <si>
    <t xml:space="preserve">Прирост (+) или уменьшение (-) стоимости ценных бумаг, имеющих признаваемую котировку, всего
в том числе  </t>
  </si>
  <si>
    <t>Прирост (+) или уменьшение (-) стоимости ценных бумаг, не имеющих признаваемой котировки всего
в том числе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</si>
  <si>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</si>
  <si>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</si>
  <si>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>Прирост (+) или уменьшение (-) стоимости недвижимого имущества или имущественных прав на недвижимое имущущество</t>
  </si>
  <si>
    <t>Уменьшение имущества, составляющего паевой   инвестиционный фонд, в результате погашения или обмена инвестиционных паев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</si>
  <si>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</si>
  <si>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</si>
  <si>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 xml:space="preserve"> СПРАВКА</t>
  </si>
  <si>
    <t xml:space="preserve">     О НЕСОБЛЮДЕНИИ ТРЕБОВАНИЙ К СОСТАВУ И СТРУКТУРЕ АКТИВОВ</t>
  </si>
  <si>
    <t>За март  2008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</si>
  <si>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</si>
  <si>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</si>
  <si>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</si>
  <si>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</si>
  <si>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</si>
  <si>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</si>
  <si>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</si>
  <si>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</si>
  <si>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</si>
  <si>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</si>
  <si>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</si>
  <si>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</si>
  <si>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(тыс.рублей)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</si>
  <si>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</si>
  <si>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</si>
  <si>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</si>
  <si>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</si>
  <si>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Оценочная  стоимость ценных бумаг одного
 эмитента (за  исключением государственных ценных бумаг РФ и государственных ценных бумаг субъектов  РФ) может составлять не более  15 процентов стоимости активов.</t>
  </si>
  <si>
    <t xml:space="preserve">Роснефть ОАО, 
акции обыкновенные </t>
  </si>
  <si>
    <t>0.00-15.00%</t>
  </si>
  <si>
    <t xml:space="preserve">Мосэнерго ОАО, 
акции обыкновенные </t>
  </si>
  <si>
    <t xml:space="preserve">Лукойл НК ОАО, 
акции обыкновенные </t>
  </si>
  <si>
    <t xml:space="preserve">Сургутнефтегаз ОАО, 
акции обыкновенные </t>
  </si>
  <si>
    <t xml:space="preserve">Лукойл ОАО, 
акции обыкновенные 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</si>
  <si>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</si>
  <si>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</si>
  <si>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</si>
  <si>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</si>
  <si>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</si>
  <si>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</si>
  <si>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ответственное за ведение бухгалтерского учета фонда</t>
  </si>
  <si>
    <t xml:space="preserve">                                                                             Грипась Е. А.</t>
  </si>
  <si>
    <t>За период с 01.01.2008 по 31.03.2008</t>
  </si>
  <si>
    <t>За отчетный период</t>
  </si>
  <si>
    <t>За соответствующий период прошлого года</t>
  </si>
  <si>
    <t>ОТЧЕТ</t>
  </si>
  <si>
    <t>ОБ ИЗМЕНЕНИИ СТОИМОСТИ ЧИСТЫХ АКТИВОВ</t>
  </si>
  <si>
    <t>Причина изменения стоимости       
чистых активов</t>
  </si>
  <si>
    <t>Код    
строки</t>
  </si>
  <si>
    <t xml:space="preserve">Сумма </t>
  </si>
  <si>
    <t>Стоимость   чистых   активов  на   начало отчетного периода</t>
  </si>
  <si>
    <t xml:space="preserve">Выдача инвестиционных паев              </t>
  </si>
  <si>
    <t xml:space="preserve">Погашение инвестиционных паев           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</si>
  <si>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</si>
  <si>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</si>
  <si>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</si>
  <si>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</si>
  <si>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</si>
  <si>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>Генеральный директор</t>
  </si>
  <si>
    <t xml:space="preserve">управляющей компании  </t>
  </si>
  <si>
    <t>подпись</t>
  </si>
  <si>
    <t>ответственное за ведение</t>
  </si>
  <si>
    <t xml:space="preserve">бухгалтерского учета фонда </t>
  </si>
  <si>
    <t>Представитель специализированного депозитария, ответственный за осуществление контроля за управлением имуществом фонда</t>
  </si>
  <si>
    <t>Яковлева Е.А.</t>
  </si>
  <si>
    <t>Шульга А.С.</t>
  </si>
  <si>
    <t>Грипась Е.А.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</si>
  <si>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</si>
  <si>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</si>
  <si>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</si>
  <si>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Имущество (обязательства)         </t>
  </si>
  <si>
    <t>Код стр.</t>
  </si>
  <si>
    <t>На 01.01.2008</t>
  </si>
  <si>
    <t>На 31.03.2008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</si>
  <si>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</si>
  <si>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</si>
  <si>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</si>
  <si>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010</t>
  </si>
  <si>
    <t xml:space="preserve"> - в рублях</t>
  </si>
  <si>
    <t>011</t>
  </si>
  <si>
    <t xml:space="preserve"> - в иностранной валюте  </t>
  </si>
  <si>
    <t>012</t>
  </si>
  <si>
    <t>Денежные средства в банковских вкладах, всего
в том числе:</t>
  </si>
  <si>
    <t>020</t>
  </si>
  <si>
    <t>021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</si>
  <si>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</si>
  <si>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</si>
  <si>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</si>
  <si>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 xml:space="preserve">   Банк ФИНАМ ЗАО, 42001810200000000587 (Договор №21/08-587Деп от 21.08.2006)</t>
  </si>
  <si>
    <t xml:space="preserve"> - в иностранной валюте</t>
  </si>
  <si>
    <t>022</t>
  </si>
  <si>
    <t>Ценные бумаги российских эмитентов, имеющие признаваемую котировку, всего
в том числе:</t>
  </si>
  <si>
    <t>030</t>
  </si>
  <si>
    <t>- акции</t>
  </si>
  <si>
    <t>031</t>
  </si>
  <si>
    <t>в том числе составляющие 5 и более процентов стоимости имущества:</t>
  </si>
  <si>
    <t xml:space="preserve">   ЕЭС России РАО, АО, 1-О выпуск</t>
  </si>
  <si>
    <t xml:space="preserve">   ЛУКойл НК ОАО, АО, 1-О выпуск</t>
  </si>
  <si>
    <t xml:space="preserve">   Мосэнерго ОАО, АО, 1-О выпуск</t>
  </si>
  <si>
    <t xml:space="preserve">   Роснефть ОАО, АО, 1-О выпуск</t>
  </si>
  <si>
    <t xml:space="preserve">   Сбербанк РФ ОАО, АО, 3 выпуск</t>
  </si>
  <si>
    <t xml:space="preserve">   Сургутнефтегаз ОАО, АО, 1-О выпуск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</si>
  <si>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</si>
  <si>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</si>
  <si>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</si>
  <si>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</si>
  <si>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</si>
  <si>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</si>
  <si>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</si>
  <si>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</si>
  <si>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</si>
  <si>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</si>
  <si>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</si>
  <si>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</si>
  <si>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</si>
  <si>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</si>
  <si>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050</t>
  </si>
  <si>
    <t xml:space="preserve"> - средства, переданные профессиональным участникам рынка ценных бумаг</t>
  </si>
  <si>
    <t>051</t>
  </si>
  <si>
    <t xml:space="preserve">   ФИНАМ ЗАО</t>
  </si>
  <si>
    <t xml:space="preserve"> - дебиторская задолженность по сделкам купли - продажи имущества</t>
  </si>
  <si>
    <t>052</t>
  </si>
  <si>
    <t xml:space="preserve"> - дебиторская задолженность по процентному (купонному) доходу по банковским вкладам и ценным бумагам</t>
  </si>
  <si>
    <t>053</t>
  </si>
  <si>
    <t xml:space="preserve"> 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</si>
  <si>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</si>
  <si>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</si>
  <si>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</si>
  <si>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
в том числе:</t>
  </si>
  <si>
    <t>070</t>
  </si>
  <si>
    <t xml:space="preserve"> - ценные бумаги иностранных государств</t>
  </si>
  <si>
    <t>071</t>
  </si>
  <si>
    <t xml:space="preserve"> - ценные бумаги международных финансовых организаций</t>
  </si>
  <si>
    <t>072</t>
  </si>
  <si>
    <t xml:space="preserve"> - облигации иностранных коммерческих организаций</t>
  </si>
  <si>
    <t>073</t>
  </si>
  <si>
    <t xml:space="preserve"> - акции иностранных акционерных обществ</t>
  </si>
  <si>
    <t>074</t>
  </si>
  <si>
    <t>Доли в уставных капиталах российских обществ с ограниченной ответственностью</t>
  </si>
  <si>
    <t>080</t>
  </si>
  <si>
    <t>Доходные вложения в материальные ценности, всего
в том числе:</t>
  </si>
  <si>
    <t>090</t>
  </si>
  <si>
    <t xml:space="preserve"> - объекты недвижимого имущества, кроме строящихся и реконструируемых объектов</t>
  </si>
  <si>
    <t>091</t>
  </si>
  <si>
    <t xml:space="preserve"> - строящиеся и реконструируемые объекты недвижимого имущества</t>
  </si>
  <si>
    <t>092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</si>
  <si>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</si>
  <si>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</si>
  <si>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</si>
  <si>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</si>
  <si>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</si>
  <si>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</si>
  <si>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</si>
  <si>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</si>
  <si>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</si>
  <si>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</si>
  <si>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</si>
  <si>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</si>
  <si>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</si>
  <si>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</si>
  <si>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</si>
  <si>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СПРАВКА О СТОИМОСТИ АКТИВОВ</t>
  </si>
  <si>
    <t>На 31.03.2008 г.</t>
  </si>
  <si>
    <t xml:space="preserve">Вид активов            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</si>
  <si>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</si>
  <si>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</si>
  <si>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</si>
  <si>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</si>
  <si>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</si>
  <si>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Денежные средства в банковских вкладах, всего
в том числе:   </t>
  </si>
  <si>
    <t>220</t>
  </si>
  <si>
    <t>Ценные бумаги, имеющие признаваемую котировку, всего
в том числе:</t>
  </si>
  <si>
    <t>300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</si>
  <si>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</si>
  <si>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>310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</si>
  <si>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</si>
  <si>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</si>
  <si>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</si>
  <si>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</si>
  <si>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</si>
  <si>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</si>
  <si>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</si>
  <si>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</si>
  <si>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</si>
  <si>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</si>
  <si>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Газпром нефть ОАО, АО, 1-О выпуск</t>
  </si>
  <si>
    <t xml:space="preserve">   Норильский никель ГМК ОАО, АО, 1-О выпуск</t>
  </si>
  <si>
    <t xml:space="preserve">   ОГК-5 ОАО, АО, 1 выпуск</t>
  </si>
  <si>
    <t xml:space="preserve">   Ростелеком ОАО, АО, 1-О выпуск</t>
  </si>
  <si>
    <t xml:space="preserve">   Татнефть ОАО, АО, 3 выпуск</t>
  </si>
  <si>
    <t xml:space="preserve">   ТГК-5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</si>
  <si>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</si>
  <si>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</si>
  <si>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</si>
  <si>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</si>
  <si>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</si>
  <si>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</si>
  <si>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</si>
  <si>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320</t>
  </si>
  <si>
    <t>321</t>
  </si>
  <si>
    <t>322</t>
  </si>
  <si>
    <t>323</t>
  </si>
  <si>
    <t>324</t>
  </si>
  <si>
    <t>325</t>
  </si>
  <si>
    <t xml:space="preserve">   ГАЗПРОМ ОАО, АО, 1-О выпуск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</si>
  <si>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</si>
  <si>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</si>
  <si>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</si>
  <si>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</si>
  <si>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</si>
  <si>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</si>
  <si>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</si>
  <si>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</si>
  <si>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</si>
  <si>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</si>
  <si>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</si>
  <si>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</si>
  <si>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</si>
  <si>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</si>
  <si>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</si>
  <si>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</si>
  <si>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 xml:space="preserve"> - векселя</t>
  </si>
  <si>
    <t>491</t>
  </si>
  <si>
    <t>500</t>
  </si>
  <si>
    <t>510</t>
  </si>
  <si>
    <t>520</t>
  </si>
  <si>
    <t>530</t>
  </si>
  <si>
    <t>540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</si>
  <si>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</si>
  <si>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</si>
  <si>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</si>
  <si>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</si>
  <si>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</si>
  <si>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</si>
  <si>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</si>
  <si>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</si>
  <si>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</si>
  <si>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</si>
  <si>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</si>
  <si>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</si>
  <si>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</si>
  <si>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>1210</t>
  </si>
  <si>
    <t>1220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</si>
  <si>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</si>
  <si>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</si>
  <si>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</si>
  <si>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</si>
  <si>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</si>
  <si>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</si>
  <si>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</si>
  <si>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</si>
  <si>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</si>
  <si>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На 29.12.2007 г.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</si>
  <si>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</si>
  <si>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</si>
  <si>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</si>
  <si>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</si>
  <si>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</si>
  <si>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</si>
  <si>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</si>
  <si>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</si>
  <si>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</si>
  <si>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</si>
  <si>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</si>
  <si>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</si>
  <si>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</si>
  <si>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</si>
  <si>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</si>
  <si>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</si>
  <si>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</si>
  <si>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</si>
  <si>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</si>
  <si>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</si>
  <si>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</si>
  <si>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</si>
  <si>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- в рублях</t>
  </si>
  <si>
    <t>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</si>
  <si>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</si>
  <si>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</si>
  <si>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</si>
  <si>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</si>
  <si>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</si>
  <si>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</si>
  <si>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</si>
  <si>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</si>
  <si>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</si>
  <si>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</si>
  <si>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</si>
  <si>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</si>
  <si>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</si>
  <si>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</si>
  <si>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</si>
  <si>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</si>
  <si>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</si>
  <si>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</si>
  <si>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</si>
  <si>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</si>
  <si>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</si>
  <si>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</si>
  <si>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</si>
  <si>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</si>
  <si>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</si>
  <si>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</si>
  <si>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</si>
  <si>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</si>
  <si>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</si>
  <si>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</si>
  <si>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</si>
  <si>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</si>
  <si>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</si>
  <si>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</si>
  <si>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</si>
  <si>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</si>
  <si>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</si>
  <si>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</si>
  <si>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</si>
  <si>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</si>
  <si>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</si>
  <si>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</si>
  <si>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</si>
  <si>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</si>
  <si>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</si>
  <si>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</si>
  <si>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</si>
  <si>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</si>
  <si>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</si>
  <si>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Уполномоченное должностное лицо, ответственное за ведение бухгалтерского учета фонда</t>
  </si>
  <si>
    <t xml:space="preserve">                                                                          </t>
  </si>
  <si>
    <t xml:space="preserve">   Банк ФИНАМ ЗАО, 42001810200000000587 (Договор №21/08-587Деп от 21.08.2006) </t>
  </si>
  <si>
    <t xml:space="preserve"> -Бессрочный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</si>
</sst>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#,##0.00_ ;[Red]\-#,##0.00\ "/>
    <numFmt numFmtId="184" formatCode=";;;"/>
    <numFmt numFmtId="185" formatCode="#,##0.00000_ ;[Red]\-#,##0.00000\ "/>
    <numFmt numFmtId="186" formatCode="dd/mm/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u val="single"/>
      <sz val="12"/>
      <name val="Times New Roman"/>
      <family val="1"/>
    </font>
    <font>
      <sz val="12"/>
      <color indexed="6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6"/>
      <color indexed="1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0" fillId="0" borderId="0">
      <alignment/>
      <protection/>
    </xf>
  </cellStyleXfs>
  <cellXfs count="207">
    <xf numFmtId="0" fontId="0" fillId="0" borderId="0" xfId="0" applyAlignment="1">
      <alignment/>
    </xf>
    <xf numFmtId="4" fontId="8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3" fontId="9" fillId="0" borderId="0" xfId="15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83" fontId="9" fillId="0" borderId="2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83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/>
    </xf>
    <xf numFmtId="43" fontId="11" fillId="0" borderId="0" xfId="15" applyFont="1" applyFill="1" applyAlignment="1">
      <alignment horizontal="right"/>
    </xf>
    <xf numFmtId="43" fontId="9" fillId="0" borderId="0" xfId="0" applyNumberFormat="1" applyFont="1" applyFill="1" applyAlignment="1">
      <alignment/>
    </xf>
    <xf numFmtId="43" fontId="9" fillId="0" borderId="4" xfId="15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/>
    </xf>
    <xf numFmtId="43" fontId="9" fillId="0" borderId="0" xfId="15" applyFont="1" applyFill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7" fillId="0" borderId="1" xfId="30" applyFont="1" applyFill="1" applyBorder="1" applyAlignment="1">
      <alignment horizontal="center"/>
      <protection/>
    </xf>
    <xf numFmtId="0" fontId="17" fillId="0" borderId="0" xfId="30" applyFont="1" applyFill="1">
      <alignment/>
      <protection/>
    </xf>
    <xf numFmtId="0" fontId="17" fillId="0" borderId="0" xfId="30" applyFont="1" applyFill="1" applyAlignment="1">
      <alignment horizontal="center"/>
      <protection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30" applyFont="1" applyFill="1" applyAlignment="1">
      <alignment vertical="center"/>
      <protection/>
    </xf>
    <xf numFmtId="0" fontId="17" fillId="0" borderId="0" xfId="30" applyFont="1" applyFill="1" applyBorder="1" applyAlignment="1">
      <alignment horizontal="center" vertical="center"/>
      <protection/>
    </xf>
    <xf numFmtId="183" fontId="17" fillId="0" borderId="4" xfId="30" applyNumberFormat="1" applyFont="1" applyFill="1" applyBorder="1">
      <alignment/>
      <protection/>
    </xf>
    <xf numFmtId="0" fontId="19" fillId="0" borderId="0" xfId="0" applyFont="1" applyAlignment="1">
      <alignment/>
    </xf>
    <xf numFmtId="0" fontId="17" fillId="0" borderId="0" xfId="30" applyFont="1" applyFill="1" applyAlignment="1">
      <alignment horizontal="center" vertical="center"/>
      <protection/>
    </xf>
    <xf numFmtId="183" fontId="17" fillId="0" borderId="0" xfId="30" applyNumberFormat="1" applyFont="1" applyFill="1">
      <alignment/>
      <protection/>
    </xf>
    <xf numFmtId="183" fontId="17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18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7" fillId="0" borderId="0" xfId="22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22" applyFont="1" applyFill="1" applyBorder="1" applyAlignment="1">
      <alignment vertical="center"/>
      <protection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43" fontId="9" fillId="0" borderId="0" xfId="0" applyNumberFormat="1" applyFont="1" applyBorder="1" applyAlignment="1">
      <alignment horizontal="right" vertical="top" wrapText="1"/>
    </xf>
    <xf numFmtId="0" fontId="9" fillId="0" borderId="4" xfId="0" applyFont="1" applyFill="1" applyBorder="1" applyAlignment="1">
      <alignment wrapText="1"/>
    </xf>
    <xf numFmtId="0" fontId="10" fillId="0" borderId="0" xfId="28" applyFont="1" applyFill="1" applyBorder="1" applyAlignment="1">
      <alignment horizontal="center" vertical="center"/>
      <protection/>
    </xf>
    <xf numFmtId="0" fontId="10" fillId="0" borderId="0" xfId="27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43" fontId="9" fillId="0" borderId="0" xfId="0" applyNumberFormat="1" applyFont="1" applyFill="1" applyBorder="1" applyAlignment="1">
      <alignment/>
    </xf>
    <xf numFmtId="183" fontId="0" fillId="0" borderId="1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185" fontId="9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183" fontId="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83" fontId="2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31" fillId="0" borderId="0" xfId="22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/>
    </xf>
    <xf numFmtId="49" fontId="28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9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/>
    </xf>
    <xf numFmtId="0" fontId="16" fillId="0" borderId="0" xfId="22" applyFont="1" applyFill="1" applyBorder="1" applyAlignment="1">
      <alignment vertical="top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0" xfId="24" applyFont="1" applyFill="1" applyBorder="1" applyAlignment="1">
      <alignment vertical="top" wrapText="1"/>
      <protection/>
    </xf>
    <xf numFmtId="0" fontId="34" fillId="0" borderId="0" xfId="25" applyFont="1" applyFill="1" applyBorder="1" applyAlignment="1">
      <alignment horizontal="left" vertical="top" wrapText="1"/>
      <protection/>
    </xf>
    <xf numFmtId="179" fontId="37" fillId="0" borderId="0" xfId="25" applyNumberFormat="1" applyFont="1" applyFill="1" applyBorder="1" applyAlignment="1">
      <alignment wrapText="1"/>
      <protection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4" fontId="38" fillId="0" borderId="6" xfId="0" applyNumberFormat="1" applyFont="1" applyBorder="1" applyAlignment="1">
      <alignment horizontal="center" vertical="center" wrapText="1"/>
    </xf>
    <xf numFmtId="14" fontId="38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4" fontId="20" fillId="0" borderId="1" xfId="0" applyNumberFormat="1" applyFont="1" applyBorder="1" applyAlignment="1">
      <alignment/>
    </xf>
    <xf numFmtId="4" fontId="34" fillId="2" borderId="1" xfId="26" applyNumberFormat="1" applyFont="1" applyBorder="1" applyAlignment="1">
      <alignment horizontal="right" vertical="center" wrapText="1"/>
      <protection/>
    </xf>
    <xf numFmtId="0" fontId="30" fillId="0" borderId="0" xfId="22" applyFont="1" applyFill="1" applyBorder="1" applyAlignment="1">
      <alignment horizontal="center" vertical="center" wrapText="1"/>
      <protection/>
    </xf>
    <xf numFmtId="169" fontId="34" fillId="2" borderId="1" xfId="26" applyNumberFormat="1" applyFont="1" applyBorder="1" applyAlignment="1">
      <alignment horizontal="right" vertical="center" wrapText="1"/>
      <protection/>
    </xf>
    <xf numFmtId="0" fontId="20" fillId="0" borderId="0" xfId="0" applyFont="1" applyAlignment="1">
      <alignment horizontal="center"/>
    </xf>
    <xf numFmtId="0" fontId="34" fillId="0" borderId="0" xfId="27" applyFont="1" applyFill="1" applyAlignment="1">
      <alignment vertical="center" wrapText="1"/>
      <protection/>
    </xf>
    <xf numFmtId="0" fontId="20" fillId="0" borderId="0" xfId="0" applyFont="1" applyFill="1" applyAlignment="1">
      <alignment wrapText="1"/>
    </xf>
    <xf numFmtId="0" fontId="34" fillId="0" borderId="0" xfId="29" applyFont="1" applyFill="1" applyAlignment="1">
      <alignment/>
      <protection/>
    </xf>
    <xf numFmtId="0" fontId="16" fillId="0" borderId="0" xfId="29" applyFont="1" applyFill="1" applyAlignment="1">
      <alignment wrapText="1"/>
      <protection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Fill="1" applyAlignment="1">
      <alignment/>
    </xf>
    <xf numFmtId="0" fontId="34" fillId="0" borderId="0" xfId="27" applyFont="1" applyFill="1" applyAlignment="1">
      <alignment horizontal="left" vertical="center" wrapText="1"/>
      <protection/>
    </xf>
    <xf numFmtId="0" fontId="13" fillId="0" borderId="0" xfId="0" applyFont="1" applyFill="1" applyAlignment="1">
      <alignment wrapText="1"/>
    </xf>
    <xf numFmtId="0" fontId="34" fillId="0" borderId="0" xfId="29" applyFont="1" applyFill="1" applyAlignment="1">
      <alignment horizontal="left"/>
      <protection/>
    </xf>
    <xf numFmtId="0" fontId="16" fillId="0" borderId="0" xfId="29" applyFont="1" applyFill="1" applyAlignment="1">
      <alignment horizontal="left" wrapText="1"/>
      <protection/>
    </xf>
    <xf numFmtId="0" fontId="34" fillId="0" borderId="0" xfId="28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34" fillId="0" borderId="7" xfId="28" applyFont="1" applyFill="1" applyBorder="1" applyAlignment="1">
      <alignment horizontal="center" vertical="center"/>
      <protection/>
    </xf>
    <xf numFmtId="49" fontId="20" fillId="0" borderId="1" xfId="0" applyNumberFormat="1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 indent="1"/>
    </xf>
    <xf numFmtId="0" fontId="38" fillId="0" borderId="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35" fillId="0" borderId="0" xfId="24" applyFont="1" applyFill="1" applyBorder="1" applyAlignment="1">
      <alignment horizontal="center" vertical="top" wrapText="1"/>
      <protection/>
    </xf>
    <xf numFmtId="178" fontId="36" fillId="0" borderId="0" xfId="25" applyNumberFormat="1" applyFont="1" applyFill="1" applyBorder="1" applyAlignment="1">
      <alignment horizontal="left"/>
      <protection/>
    </xf>
    <xf numFmtId="0" fontId="33" fillId="0" borderId="0" xfId="22" applyFont="1" applyFill="1" applyBorder="1" applyAlignment="1">
      <alignment horizontal="center" vertical="center" wrapText="1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2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0" xfId="22" applyFont="1" applyFill="1" applyBorder="1" applyAlignment="1">
      <alignment horizontal="center" vertical="center"/>
      <protection/>
    </xf>
    <xf numFmtId="49" fontId="17" fillId="0" borderId="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0" xfId="22"/>
    <cellStyle name="S0_Справка о несоблюдении требований~1" xfId="23"/>
    <cellStyle name="S1" xfId="24"/>
    <cellStyle name="S2" xfId="25"/>
    <cellStyle name="S5" xfId="26"/>
    <cellStyle name="S6" xfId="27"/>
    <cellStyle name="S7" xfId="28"/>
    <cellStyle name="S8" xfId="29"/>
    <cellStyle name="Обычный_Несоблюдение" xfId="3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76"/>
  <sheetViews>
    <sheetView tabSelected="1" workbookViewId="0" topLeftCell="A58">
      <selection activeCell="E72" sqref="E72"/>
    </sheetView>
  </sheetViews>
  <sheetFormatPr defaultColWidth="9.140625" defaultRowHeight="12.75"/>
  <cols>
    <col min="1" max="1" width="43.140625" style="135" customWidth="1"/>
    <col min="2" max="2" width="7.421875" style="156" customWidth="1"/>
    <col min="3" max="3" width="9.7109375" style="135" customWidth="1"/>
    <col min="4" max="5" width="16.28125" style="135" customWidth="1"/>
    <col min="6" max="16384" width="9.140625" style="135" customWidth="1"/>
  </cols>
  <sheetData>
    <row r="1" spans="1:8" ht="33" customHeight="1">
      <c r="A1" s="154" t="s">
        <v>314</v>
      </c>
      <c r="B1" s="113"/>
      <c r="C1" s="113"/>
      <c r="D1" s="113"/>
      <c r="E1" s="113"/>
      <c r="F1" s="134"/>
      <c r="G1" s="134"/>
      <c r="H1" s="134"/>
    </row>
    <row r="2" spans="1:8" ht="22.5" customHeight="1">
      <c r="A2" s="185" t="s">
        <v>44</v>
      </c>
      <c r="B2" s="185"/>
      <c r="C2" s="185"/>
      <c r="D2" s="185"/>
      <c r="E2" s="185"/>
      <c r="F2" s="134"/>
      <c r="G2" s="134"/>
      <c r="H2" s="134"/>
    </row>
    <row r="3" spans="1:8" s="136" customFormat="1" ht="13.5" customHeight="1">
      <c r="A3" s="182" t="s">
        <v>18</v>
      </c>
      <c r="B3" s="182"/>
      <c r="C3" s="182"/>
      <c r="D3" s="182"/>
      <c r="E3" s="182"/>
      <c r="F3" s="42"/>
      <c r="G3" s="42"/>
      <c r="H3" s="42"/>
    </row>
    <row r="4" spans="1:8" s="136" customFormat="1" ht="13.5" customHeight="1">
      <c r="A4" s="186" t="s">
        <v>45</v>
      </c>
      <c r="B4" s="186"/>
      <c r="C4" s="186"/>
      <c r="D4" s="186"/>
      <c r="E4" s="186"/>
      <c r="F4" s="137"/>
      <c r="G4" s="137"/>
      <c r="H4" s="137"/>
    </row>
    <row r="5" spans="1:8" s="136" customFormat="1" ht="13.5" customHeight="1">
      <c r="A5" s="182" t="s">
        <v>42</v>
      </c>
      <c r="B5" s="182"/>
      <c r="C5" s="182"/>
      <c r="D5" s="182"/>
      <c r="E5" s="182"/>
      <c r="F5" s="42"/>
      <c r="G5" s="42"/>
      <c r="H5" s="42"/>
    </row>
    <row r="6" spans="1:8" s="136" customFormat="1" ht="13.5" customHeight="1">
      <c r="A6" s="182" t="s">
        <v>43</v>
      </c>
      <c r="B6" s="182"/>
      <c r="C6" s="182"/>
      <c r="D6" s="182"/>
      <c r="E6" s="182"/>
      <c r="F6" s="42"/>
      <c r="G6" s="42"/>
      <c r="H6" s="42"/>
    </row>
    <row r="7" spans="1:8" ht="7.5" customHeight="1">
      <c r="A7" s="183"/>
      <c r="B7" s="183"/>
      <c r="C7" s="183"/>
      <c r="D7" s="183"/>
      <c r="E7" s="183"/>
      <c r="F7" s="138"/>
      <c r="G7" s="138"/>
      <c r="H7" s="138"/>
    </row>
    <row r="8" spans="1:8" ht="11.25">
      <c r="A8" s="139" t="s">
        <v>315</v>
      </c>
      <c r="B8" s="184">
        <v>39538.833333333336</v>
      </c>
      <c r="C8" s="184"/>
      <c r="D8" s="184"/>
      <c r="E8" s="184"/>
      <c r="F8" s="140"/>
      <c r="G8" s="140"/>
      <c r="H8" s="140"/>
    </row>
    <row r="9" spans="1:4" ht="7.5" customHeight="1">
      <c r="A9" s="141"/>
      <c r="B9" s="141"/>
      <c r="C9" s="141"/>
      <c r="D9" s="142"/>
    </row>
    <row r="10" spans="1:5" ht="22.5">
      <c r="A10" s="177" t="s">
        <v>316</v>
      </c>
      <c r="B10" s="178"/>
      <c r="C10" s="177" t="s">
        <v>120</v>
      </c>
      <c r="D10" s="143" t="s">
        <v>317</v>
      </c>
      <c r="E10" s="144" t="s">
        <v>317</v>
      </c>
    </row>
    <row r="11" spans="1:5" ht="11.25">
      <c r="A11" s="179"/>
      <c r="B11" s="180"/>
      <c r="C11" s="179"/>
      <c r="D11" s="145">
        <v>39538</v>
      </c>
      <c r="E11" s="146">
        <v>39535</v>
      </c>
    </row>
    <row r="12" spans="1:5" ht="11.25">
      <c r="A12" s="181" t="s">
        <v>318</v>
      </c>
      <c r="B12" s="181"/>
      <c r="C12" s="147" t="s">
        <v>319</v>
      </c>
      <c r="D12" s="148" t="s">
        <v>320</v>
      </c>
      <c r="E12" s="148" t="s">
        <v>321</v>
      </c>
    </row>
    <row r="13" spans="1:5" ht="11.25">
      <c r="A13" s="175" t="s">
        <v>322</v>
      </c>
      <c r="B13" s="175"/>
      <c r="C13" s="149"/>
      <c r="D13" s="149"/>
      <c r="E13" s="149"/>
    </row>
    <row r="14" spans="1:5" ht="11.25">
      <c r="A14" s="172" t="s">
        <v>323</v>
      </c>
      <c r="B14" s="172"/>
      <c r="C14" s="149" t="s">
        <v>126</v>
      </c>
      <c r="D14" s="150">
        <f>SUM(D15:D16)</f>
        <v>18574.28</v>
      </c>
      <c r="E14" s="150">
        <f>SUM(E15:E16)</f>
        <v>172576.54</v>
      </c>
    </row>
    <row r="15" spans="1:5" ht="11.25">
      <c r="A15" s="176" t="s">
        <v>324</v>
      </c>
      <c r="B15" s="176"/>
      <c r="C15" s="149" t="s">
        <v>128</v>
      </c>
      <c r="D15" s="150">
        <v>18574.28</v>
      </c>
      <c r="E15" s="150">
        <v>172576.54</v>
      </c>
    </row>
    <row r="16" spans="1:5" ht="11.25">
      <c r="A16" s="176" t="s">
        <v>325</v>
      </c>
      <c r="B16" s="176"/>
      <c r="C16" s="149" t="s">
        <v>130</v>
      </c>
      <c r="D16" s="150">
        <v>0</v>
      </c>
      <c r="E16" s="150">
        <v>0</v>
      </c>
    </row>
    <row r="17" spans="1:5" ht="11.25">
      <c r="A17" s="172" t="s">
        <v>326</v>
      </c>
      <c r="B17" s="172"/>
      <c r="C17" s="149" t="s">
        <v>132</v>
      </c>
      <c r="D17" s="150">
        <f>SUM(D18:D19)</f>
        <v>45000</v>
      </c>
      <c r="E17" s="150">
        <f>SUM(E18:E19)</f>
        <v>130000</v>
      </c>
    </row>
    <row r="18" spans="1:5" ht="11.25">
      <c r="A18" s="176" t="s">
        <v>324</v>
      </c>
      <c r="B18" s="176"/>
      <c r="C18" s="149" t="s">
        <v>133</v>
      </c>
      <c r="D18" s="150">
        <v>45000</v>
      </c>
      <c r="E18" s="150">
        <v>130000</v>
      </c>
    </row>
    <row r="19" spans="1:5" ht="11.25">
      <c r="A19" s="176" t="s">
        <v>325</v>
      </c>
      <c r="B19" s="176"/>
      <c r="C19" s="149" t="s">
        <v>139</v>
      </c>
      <c r="D19" s="150">
        <v>0</v>
      </c>
      <c r="E19" s="150">
        <v>0</v>
      </c>
    </row>
    <row r="20" spans="1:5" ht="11.25">
      <c r="A20" s="172" t="s">
        <v>327</v>
      </c>
      <c r="B20" s="172"/>
      <c r="C20" s="149" t="s">
        <v>141</v>
      </c>
      <c r="D20" s="150">
        <v>0</v>
      </c>
      <c r="E20" s="150">
        <v>0</v>
      </c>
    </row>
    <row r="21" spans="1:5" ht="24.75" customHeight="1">
      <c r="A21" s="172" t="s">
        <v>328</v>
      </c>
      <c r="B21" s="172"/>
      <c r="C21" s="149" t="s">
        <v>157</v>
      </c>
      <c r="D21" s="150">
        <v>0</v>
      </c>
      <c r="E21" s="150">
        <v>0</v>
      </c>
    </row>
    <row r="22" spans="1:5" ht="11.25">
      <c r="A22" s="172" t="s">
        <v>329</v>
      </c>
      <c r="B22" s="172"/>
      <c r="C22" s="149" t="s">
        <v>165</v>
      </c>
      <c r="D22" s="150">
        <v>0</v>
      </c>
      <c r="E22" s="150">
        <v>0</v>
      </c>
    </row>
    <row r="23" spans="1:5" ht="26.25" customHeight="1">
      <c r="A23" s="172" t="s">
        <v>330</v>
      </c>
      <c r="B23" s="172"/>
      <c r="C23" s="149" t="s">
        <v>176</v>
      </c>
      <c r="D23" s="150">
        <v>0</v>
      </c>
      <c r="E23" s="150">
        <v>0</v>
      </c>
    </row>
    <row r="24" spans="1:5" ht="11.25">
      <c r="A24" s="172" t="s">
        <v>331</v>
      </c>
      <c r="B24" s="172"/>
      <c r="C24" s="149" t="s">
        <v>178</v>
      </c>
      <c r="D24" s="150">
        <v>126181912.08</v>
      </c>
      <c r="E24" s="150">
        <v>126259036.11</v>
      </c>
    </row>
    <row r="25" spans="1:5" ht="11.25">
      <c r="A25" s="172" t="s">
        <v>175</v>
      </c>
      <c r="B25" s="172"/>
      <c r="C25" s="149" t="s">
        <v>188</v>
      </c>
      <c r="D25" s="150">
        <v>0</v>
      </c>
      <c r="E25" s="150">
        <v>0</v>
      </c>
    </row>
    <row r="26" spans="1:5" ht="11.25">
      <c r="A26" s="172" t="s">
        <v>332</v>
      </c>
      <c r="B26" s="172"/>
      <c r="C26" s="149" t="s">
        <v>190</v>
      </c>
      <c r="D26" s="150">
        <v>0</v>
      </c>
      <c r="E26" s="150">
        <v>0</v>
      </c>
    </row>
    <row r="27" spans="1:5" ht="11.25">
      <c r="A27" s="176" t="s">
        <v>333</v>
      </c>
      <c r="B27" s="176"/>
      <c r="C27" s="149" t="s">
        <v>192</v>
      </c>
      <c r="D27" s="150">
        <v>0</v>
      </c>
      <c r="E27" s="150">
        <v>0</v>
      </c>
    </row>
    <row r="28" spans="1:5" ht="11.25">
      <c r="A28" s="176" t="s">
        <v>334</v>
      </c>
      <c r="B28" s="176"/>
      <c r="C28" s="149" t="s">
        <v>194</v>
      </c>
      <c r="D28" s="150">
        <v>0</v>
      </c>
      <c r="E28" s="150">
        <v>0</v>
      </c>
    </row>
    <row r="29" spans="1:5" ht="11.25">
      <c r="A29" s="172" t="s">
        <v>335</v>
      </c>
      <c r="B29" s="172"/>
      <c r="C29" s="149" t="s">
        <v>200</v>
      </c>
      <c r="D29" s="150">
        <v>0</v>
      </c>
      <c r="E29" s="150">
        <v>0</v>
      </c>
    </row>
    <row r="30" spans="1:5" ht="11.25">
      <c r="A30" s="172" t="s">
        <v>336</v>
      </c>
      <c r="B30" s="172"/>
      <c r="C30" s="149" t="s">
        <v>203</v>
      </c>
      <c r="D30" s="150">
        <v>0</v>
      </c>
      <c r="E30" s="150">
        <v>0</v>
      </c>
    </row>
    <row r="31" spans="1:5" ht="11.25">
      <c r="A31" s="176" t="s">
        <v>337</v>
      </c>
      <c r="B31" s="176"/>
      <c r="C31" s="149" t="s">
        <v>338</v>
      </c>
      <c r="D31" s="150">
        <v>0</v>
      </c>
      <c r="E31" s="150">
        <v>0</v>
      </c>
    </row>
    <row r="32" spans="1:5" ht="11.25">
      <c r="A32" s="176" t="s">
        <v>339</v>
      </c>
      <c r="B32" s="176"/>
      <c r="C32" s="149" t="s">
        <v>340</v>
      </c>
      <c r="D32" s="150">
        <v>0</v>
      </c>
      <c r="E32" s="150">
        <v>0</v>
      </c>
    </row>
    <row r="33" spans="1:5" ht="11.25">
      <c r="A33" s="176" t="s">
        <v>341</v>
      </c>
      <c r="B33" s="176"/>
      <c r="C33" s="149" t="s">
        <v>342</v>
      </c>
      <c r="D33" s="150">
        <v>0</v>
      </c>
      <c r="E33" s="150">
        <v>0</v>
      </c>
    </row>
    <row r="34" spans="1:5" ht="11.25">
      <c r="A34" s="176" t="s">
        <v>343</v>
      </c>
      <c r="B34" s="176"/>
      <c r="C34" s="149" t="s">
        <v>344</v>
      </c>
      <c r="D34" s="150">
        <v>0</v>
      </c>
      <c r="E34" s="150">
        <v>0</v>
      </c>
    </row>
    <row r="35" spans="1:5" ht="11.25">
      <c r="A35" s="172" t="s">
        <v>345</v>
      </c>
      <c r="B35" s="172"/>
      <c r="C35" s="149">
        <v>120</v>
      </c>
      <c r="D35" s="150">
        <v>0</v>
      </c>
      <c r="E35" s="150">
        <v>0</v>
      </c>
    </row>
    <row r="36" spans="1:5" ht="50.25" customHeight="1">
      <c r="A36" s="172" t="s">
        <v>346</v>
      </c>
      <c r="B36" s="172"/>
      <c r="C36" s="149">
        <v>130</v>
      </c>
      <c r="D36" s="150">
        <v>0</v>
      </c>
      <c r="E36" s="150">
        <v>0</v>
      </c>
    </row>
    <row r="37" spans="1:5" ht="69.75" customHeight="1">
      <c r="A37" s="172" t="s">
        <v>347</v>
      </c>
      <c r="B37" s="172"/>
      <c r="C37" s="149">
        <v>140</v>
      </c>
      <c r="D37" s="150">
        <v>0</v>
      </c>
      <c r="E37" s="150">
        <v>0</v>
      </c>
    </row>
    <row r="38" spans="1:5" ht="11.25">
      <c r="A38" s="172" t="s">
        <v>348</v>
      </c>
      <c r="B38" s="172"/>
      <c r="C38" s="149">
        <v>150</v>
      </c>
      <c r="D38" s="150">
        <v>0</v>
      </c>
      <c r="E38" s="150">
        <v>0</v>
      </c>
    </row>
    <row r="39" spans="1:5" ht="25.5" customHeight="1">
      <c r="A39" s="172" t="s">
        <v>349</v>
      </c>
      <c r="B39" s="172"/>
      <c r="C39" s="149">
        <v>160</v>
      </c>
      <c r="D39" s="150">
        <v>0</v>
      </c>
      <c r="E39" s="150">
        <v>0</v>
      </c>
    </row>
    <row r="40" spans="1:5" ht="11.25">
      <c r="A40" s="176" t="s">
        <v>350</v>
      </c>
      <c r="B40" s="176"/>
      <c r="C40" s="149">
        <v>161</v>
      </c>
      <c r="D40" s="150">
        <v>0</v>
      </c>
      <c r="E40" s="150">
        <v>0</v>
      </c>
    </row>
    <row r="41" spans="1:5" ht="22.5" customHeight="1">
      <c r="A41" s="172" t="s">
        <v>351</v>
      </c>
      <c r="B41" s="172"/>
      <c r="C41" s="149">
        <v>170</v>
      </c>
      <c r="D41" s="150">
        <v>0</v>
      </c>
      <c r="E41" s="150">
        <v>0</v>
      </c>
    </row>
    <row r="42" spans="1:5" ht="11.25">
      <c r="A42" s="176" t="s">
        <v>350</v>
      </c>
      <c r="B42" s="176"/>
      <c r="C42" s="149">
        <v>171</v>
      </c>
      <c r="D42" s="150">
        <v>0</v>
      </c>
      <c r="E42" s="150">
        <v>0</v>
      </c>
    </row>
    <row r="43" spans="1:5" ht="25.5" customHeight="1">
      <c r="A43" s="172" t="s">
        <v>352</v>
      </c>
      <c r="B43" s="172"/>
      <c r="C43" s="149">
        <v>180</v>
      </c>
      <c r="D43" s="150">
        <v>0</v>
      </c>
      <c r="E43" s="150">
        <v>0</v>
      </c>
    </row>
    <row r="44" spans="1:5" ht="11.25">
      <c r="A44" s="176" t="s">
        <v>353</v>
      </c>
      <c r="B44" s="176"/>
      <c r="C44" s="149">
        <v>181</v>
      </c>
      <c r="D44" s="150">
        <v>0</v>
      </c>
      <c r="E44" s="150">
        <v>0</v>
      </c>
    </row>
    <row r="45" spans="1:5" ht="25.5" customHeight="1">
      <c r="A45" s="172" t="s">
        <v>354</v>
      </c>
      <c r="B45" s="172"/>
      <c r="C45" s="149">
        <v>190</v>
      </c>
      <c r="D45" s="150">
        <v>0</v>
      </c>
      <c r="E45" s="150">
        <v>0</v>
      </c>
    </row>
    <row r="46" spans="1:5" ht="11.25">
      <c r="A46" s="176" t="s">
        <v>353</v>
      </c>
      <c r="B46" s="176"/>
      <c r="C46" s="149">
        <v>191</v>
      </c>
      <c r="D46" s="150">
        <v>0</v>
      </c>
      <c r="E46" s="150">
        <v>0</v>
      </c>
    </row>
    <row r="47" spans="1:5" ht="27" customHeight="1">
      <c r="A47" s="172" t="s">
        <v>355</v>
      </c>
      <c r="B47" s="172"/>
      <c r="C47" s="149">
        <v>200</v>
      </c>
      <c r="D47" s="150">
        <v>0</v>
      </c>
      <c r="E47" s="150">
        <v>0</v>
      </c>
    </row>
    <row r="48" spans="1:5" ht="26.25" customHeight="1">
      <c r="A48" s="172" t="s">
        <v>356</v>
      </c>
      <c r="B48" s="172"/>
      <c r="C48" s="149">
        <v>210</v>
      </c>
      <c r="D48" s="150">
        <v>0</v>
      </c>
      <c r="E48" s="150">
        <v>0</v>
      </c>
    </row>
    <row r="49" spans="1:5" ht="70.5" customHeight="1">
      <c r="A49" s="172" t="s">
        <v>357</v>
      </c>
      <c r="B49" s="172"/>
      <c r="C49" s="149">
        <v>220</v>
      </c>
      <c r="D49" s="150">
        <v>0</v>
      </c>
      <c r="E49" s="150">
        <v>0</v>
      </c>
    </row>
    <row r="50" spans="1:5" ht="59.25" customHeight="1">
      <c r="A50" s="172" t="s">
        <v>358</v>
      </c>
      <c r="B50" s="172"/>
      <c r="C50" s="149">
        <v>230</v>
      </c>
      <c r="D50" s="150">
        <v>0</v>
      </c>
      <c r="E50" s="150">
        <v>0</v>
      </c>
    </row>
    <row r="51" spans="1:5" s="151" customFormat="1" ht="11.25">
      <c r="A51" s="172" t="s">
        <v>359</v>
      </c>
      <c r="B51" s="172"/>
      <c r="C51" s="149">
        <v>240</v>
      </c>
      <c r="D51" s="150">
        <v>0</v>
      </c>
      <c r="E51" s="150">
        <v>0</v>
      </c>
    </row>
    <row r="52" spans="1:5" ht="12.75" customHeight="1">
      <c r="A52" s="172" t="s">
        <v>360</v>
      </c>
      <c r="B52" s="172"/>
      <c r="C52" s="149">
        <v>250</v>
      </c>
      <c r="D52" s="150">
        <v>0</v>
      </c>
      <c r="E52" s="150">
        <v>0</v>
      </c>
    </row>
    <row r="53" spans="1:5" ht="11.25">
      <c r="A53" s="172" t="s">
        <v>361</v>
      </c>
      <c r="B53" s="172"/>
      <c r="C53" s="149">
        <v>260</v>
      </c>
      <c r="D53" s="152">
        <f>SUM(D54:D57)</f>
        <v>8862607.76</v>
      </c>
      <c r="E53" s="152">
        <f>SUM(E54:E57)</f>
        <v>8863189.17</v>
      </c>
    </row>
    <row r="54" spans="1:5" ht="27.75" customHeight="1">
      <c r="A54" s="176" t="s">
        <v>362</v>
      </c>
      <c r="B54" s="176"/>
      <c r="C54" s="149">
        <v>261</v>
      </c>
      <c r="D54" s="153">
        <v>8862607.76</v>
      </c>
      <c r="E54" s="153">
        <v>8862607.76</v>
      </c>
    </row>
    <row r="55" spans="1:5" ht="26.25" customHeight="1">
      <c r="A55" s="176" t="s">
        <v>363</v>
      </c>
      <c r="B55" s="176"/>
      <c r="C55" s="149">
        <v>262</v>
      </c>
      <c r="D55" s="153">
        <v>0</v>
      </c>
      <c r="E55" s="153">
        <v>0</v>
      </c>
    </row>
    <row r="56" spans="1:5" ht="34.5" customHeight="1">
      <c r="A56" s="176" t="s">
        <v>364</v>
      </c>
      <c r="B56" s="176"/>
      <c r="C56" s="149">
        <v>263</v>
      </c>
      <c r="D56" s="153">
        <v>0</v>
      </c>
      <c r="E56" s="153">
        <v>581.41</v>
      </c>
    </row>
    <row r="57" spans="1:5" ht="11.25">
      <c r="A57" s="176" t="s">
        <v>365</v>
      </c>
      <c r="B57" s="176"/>
      <c r="C57" s="149">
        <v>264</v>
      </c>
      <c r="D57" s="153">
        <v>0</v>
      </c>
      <c r="E57" s="153">
        <v>0</v>
      </c>
    </row>
    <row r="58" spans="1:5" ht="34.5" customHeight="1">
      <c r="A58" s="174" t="s">
        <v>366</v>
      </c>
      <c r="B58" s="174"/>
      <c r="C58" s="149">
        <v>270</v>
      </c>
      <c r="D58" s="153">
        <v>135108094.12</v>
      </c>
      <c r="E58" s="153">
        <v>135424801.82</v>
      </c>
    </row>
    <row r="59" spans="1:5" ht="11.25">
      <c r="A59" s="175" t="s">
        <v>367</v>
      </c>
      <c r="B59" s="175"/>
      <c r="C59" s="149"/>
      <c r="D59" s="150"/>
      <c r="E59" s="150"/>
    </row>
    <row r="60" spans="1:5" ht="11.25">
      <c r="A60" s="172" t="s">
        <v>202</v>
      </c>
      <c r="B60" s="172"/>
      <c r="C60" s="149" t="s">
        <v>221</v>
      </c>
      <c r="D60" s="153">
        <v>390710.67</v>
      </c>
      <c r="E60" s="153">
        <v>175316.98</v>
      </c>
    </row>
    <row r="61" spans="1:5" ht="11.25">
      <c r="A61" s="172" t="s">
        <v>368</v>
      </c>
      <c r="B61" s="172"/>
      <c r="C61" s="149" t="s">
        <v>223</v>
      </c>
      <c r="D61" s="153">
        <v>167577.3</v>
      </c>
      <c r="E61" s="153">
        <v>483189.07</v>
      </c>
    </row>
    <row r="62" spans="1:5" ht="34.5" customHeight="1">
      <c r="A62" s="174" t="s">
        <v>369</v>
      </c>
      <c r="B62" s="174"/>
      <c r="C62" s="149" t="s">
        <v>247</v>
      </c>
      <c r="D62" s="153">
        <v>0</v>
      </c>
      <c r="E62" s="153">
        <v>0</v>
      </c>
    </row>
    <row r="63" spans="1:5" ht="11.25">
      <c r="A63" s="172" t="s">
        <v>370</v>
      </c>
      <c r="B63" s="172"/>
      <c r="C63" s="149" t="s">
        <v>371</v>
      </c>
      <c r="D63" s="150">
        <f>SUM(D60:D62)</f>
        <v>558287.97</v>
      </c>
      <c r="E63" s="150">
        <f>SUM(E60:E62)</f>
        <v>658506.05</v>
      </c>
    </row>
    <row r="64" spans="1:5" ht="11.25">
      <c r="A64" s="175" t="s">
        <v>372</v>
      </c>
      <c r="B64" s="175"/>
      <c r="C64" s="149" t="s">
        <v>260</v>
      </c>
      <c r="D64" s="153">
        <v>134549806.15</v>
      </c>
      <c r="E64" s="153">
        <v>134766295.77</v>
      </c>
    </row>
    <row r="65" spans="1:5" ht="37.5" customHeight="1">
      <c r="A65" s="172" t="s">
        <v>373</v>
      </c>
      <c r="B65" s="172"/>
      <c r="C65" s="149" t="s">
        <v>272</v>
      </c>
      <c r="D65" s="155">
        <v>554286.89876</v>
      </c>
      <c r="E65" s="155">
        <v>554697.37969</v>
      </c>
    </row>
    <row r="66" spans="1:5" ht="33.75" customHeight="1">
      <c r="A66" s="172" t="s">
        <v>374</v>
      </c>
      <c r="B66" s="172"/>
      <c r="C66" s="149">
        <v>600</v>
      </c>
      <c r="D66" s="153">
        <v>242.74</v>
      </c>
      <c r="E66" s="153">
        <v>242.95</v>
      </c>
    </row>
    <row r="67" ht="24.75" customHeight="1"/>
    <row r="68" spans="1:7" ht="12" customHeight="1">
      <c r="A68" s="157" t="s">
        <v>21</v>
      </c>
      <c r="C68" s="158"/>
      <c r="D68" s="158"/>
      <c r="E68" s="159" t="s">
        <v>114</v>
      </c>
      <c r="G68" s="160"/>
    </row>
    <row r="69" spans="1:7" s="162" customFormat="1" ht="12">
      <c r="A69" s="161"/>
      <c r="C69" s="173" t="s">
        <v>109</v>
      </c>
      <c r="D69" s="173"/>
      <c r="E69" s="161"/>
      <c r="G69" s="163"/>
    </row>
    <row r="70" spans="1:7" ht="25.5" customHeight="1">
      <c r="A70" s="164"/>
      <c r="C70" s="164"/>
      <c r="D70" s="164"/>
      <c r="E70" s="158"/>
      <c r="F70" s="165"/>
      <c r="G70" s="165"/>
    </row>
    <row r="71" spans="1:7" ht="22.5">
      <c r="A71" s="157" t="s">
        <v>375</v>
      </c>
      <c r="C71" s="158"/>
      <c r="D71" s="158"/>
      <c r="E71" s="166" t="s">
        <v>115</v>
      </c>
      <c r="G71" s="167"/>
    </row>
    <row r="72" spans="1:7" ht="12">
      <c r="A72" s="158"/>
      <c r="B72" s="135"/>
      <c r="C72" s="173" t="s">
        <v>109</v>
      </c>
      <c r="D72" s="173"/>
      <c r="E72" s="158"/>
      <c r="G72" s="165"/>
    </row>
    <row r="73" spans="1:7" ht="22.5" customHeight="1">
      <c r="A73" s="158"/>
      <c r="B73" s="135"/>
      <c r="C73" s="168"/>
      <c r="D73" s="168"/>
      <c r="E73" s="158"/>
      <c r="G73" s="165"/>
    </row>
    <row r="74" spans="1:7" ht="33.75">
      <c r="A74" s="164" t="s">
        <v>112</v>
      </c>
      <c r="B74" s="135"/>
      <c r="C74" s="158"/>
      <c r="D74" s="158"/>
      <c r="E74" s="169" t="s">
        <v>113</v>
      </c>
      <c r="G74" s="165"/>
    </row>
    <row r="75" spans="1:7" ht="12">
      <c r="A75" s="158"/>
      <c r="B75" s="135"/>
      <c r="C75" s="173" t="s">
        <v>109</v>
      </c>
      <c r="D75" s="173"/>
      <c r="E75" s="158"/>
      <c r="G75" s="165"/>
    </row>
    <row r="76" spans="1:8" ht="11.25">
      <c r="A76" s="170"/>
      <c r="B76" s="171"/>
      <c r="C76" s="170"/>
      <c r="D76" s="170"/>
      <c r="E76" s="170"/>
      <c r="F76" s="170"/>
      <c r="G76" s="170"/>
      <c r="H76" s="170"/>
    </row>
  </sheetData>
  <mergeCells count="68">
    <mergeCell ref="A1:E1"/>
    <mergeCell ref="A2:E2"/>
    <mergeCell ref="A3:E3"/>
    <mergeCell ref="A4:E4"/>
    <mergeCell ref="A5:E5"/>
    <mergeCell ref="A6:E6"/>
    <mergeCell ref="A7:E7"/>
    <mergeCell ref="B8:E8"/>
    <mergeCell ref="A10:B11"/>
    <mergeCell ref="C10:C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C69:D69"/>
    <mergeCell ref="C72:D72"/>
    <mergeCell ref="C75:D7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8"/>
  <sheetViews>
    <sheetView workbookViewId="0" topLeftCell="A1">
      <selection activeCell="B31" sqref="B31"/>
    </sheetView>
  </sheetViews>
  <sheetFormatPr defaultColWidth="9.140625" defaultRowHeight="12.75"/>
  <cols>
    <col min="1" max="1" width="59.421875" style="2" customWidth="1"/>
    <col min="2" max="2" width="9.57421875" style="2" customWidth="1"/>
    <col min="3" max="3" width="16.421875" style="2" customWidth="1"/>
    <col min="4" max="4" width="15.00390625" style="2" customWidth="1"/>
    <col min="5" max="5" width="13.421875" style="126" customWidth="1"/>
    <col min="6" max="16384" width="9.140625" style="2" customWidth="1"/>
  </cols>
  <sheetData>
    <row r="1" spans="1:4" ht="27">
      <c r="A1" s="189" t="s">
        <v>94</v>
      </c>
      <c r="B1" s="189"/>
      <c r="C1" s="189"/>
      <c r="D1" s="189"/>
    </row>
    <row r="2" spans="1:4" ht="54" customHeight="1">
      <c r="A2" s="190" t="s">
        <v>299</v>
      </c>
      <c r="B2" s="191"/>
      <c r="C2" s="191"/>
      <c r="D2" s="191"/>
    </row>
    <row r="3" spans="1:5" s="73" customFormat="1" ht="8.25">
      <c r="A3" s="192"/>
      <c r="B3" s="192"/>
      <c r="C3" s="192"/>
      <c r="D3" s="192"/>
      <c r="E3" s="127"/>
    </row>
    <row r="4" spans="1:4" ht="15.75">
      <c r="A4" s="193" t="s">
        <v>44</v>
      </c>
      <c r="B4" s="193"/>
      <c r="C4" s="193"/>
      <c r="D4" s="193"/>
    </row>
    <row r="5" spans="1:4" ht="15.75">
      <c r="A5" s="187" t="s">
        <v>18</v>
      </c>
      <c r="B5" s="187"/>
      <c r="C5" s="187"/>
      <c r="D5" s="187"/>
    </row>
    <row r="6" spans="1:4" ht="15.75">
      <c r="A6" s="188" t="s">
        <v>45</v>
      </c>
      <c r="B6" s="188"/>
      <c r="C6" s="188"/>
      <c r="D6" s="188"/>
    </row>
    <row r="7" spans="1:4" ht="15.75">
      <c r="A7" s="187" t="s">
        <v>42</v>
      </c>
      <c r="B7" s="187"/>
      <c r="C7" s="187"/>
      <c r="D7" s="187"/>
    </row>
    <row r="8" spans="1:4" ht="15.75">
      <c r="A8" s="187" t="s">
        <v>43</v>
      </c>
      <c r="B8" s="187"/>
      <c r="C8" s="187"/>
      <c r="D8" s="187"/>
    </row>
    <row r="10" spans="1:4" ht="31.5" customHeight="1">
      <c r="A10" s="128" t="s">
        <v>300</v>
      </c>
      <c r="B10" s="128" t="s">
        <v>16</v>
      </c>
      <c r="C10" s="129" t="s">
        <v>301</v>
      </c>
      <c r="D10" s="129" t="s">
        <v>211</v>
      </c>
    </row>
    <row r="11" spans="1:4" ht="15.75">
      <c r="A11" s="130">
        <v>1</v>
      </c>
      <c r="B11" s="130">
        <v>2</v>
      </c>
      <c r="C11" s="130">
        <v>3</v>
      </c>
      <c r="D11" s="130">
        <v>4</v>
      </c>
    </row>
    <row r="12" spans="1:4" ht="94.5">
      <c r="A12" s="80" t="s">
        <v>302</v>
      </c>
      <c r="B12" s="81">
        <v>100</v>
      </c>
      <c r="C12" s="131">
        <v>605233.76626</v>
      </c>
      <c r="D12" s="131">
        <f>SUM(D13:D17)</f>
        <v>554286.89876</v>
      </c>
    </row>
    <row r="13" spans="1:4" ht="33" customHeight="1">
      <c r="A13" s="80" t="s">
        <v>303</v>
      </c>
      <c r="B13" s="81">
        <v>110</v>
      </c>
      <c r="C13" s="131">
        <v>490710.1674</v>
      </c>
      <c r="D13" s="131">
        <v>441534.72232</v>
      </c>
    </row>
    <row r="14" spans="1:4" ht="79.5" customHeight="1">
      <c r="A14" s="80" t="s">
        <v>304</v>
      </c>
      <c r="B14" s="81">
        <v>120</v>
      </c>
      <c r="C14" s="131">
        <v>2538.78191</v>
      </c>
      <c r="D14" s="131">
        <v>768.35949</v>
      </c>
    </row>
    <row r="15" spans="1:4" ht="43.5" customHeight="1">
      <c r="A15" s="80" t="s">
        <v>305</v>
      </c>
      <c r="B15" s="81">
        <v>130</v>
      </c>
      <c r="C15" s="131">
        <v>161.03736</v>
      </c>
      <c r="D15" s="131">
        <v>160.03736</v>
      </c>
    </row>
    <row r="16" spans="1:4" ht="77.25" customHeight="1">
      <c r="A16" s="80" t="s">
        <v>306</v>
      </c>
      <c r="B16" s="81">
        <v>140</v>
      </c>
      <c r="C16" s="131">
        <v>110460.62079</v>
      </c>
      <c r="D16" s="131">
        <v>110460.62079</v>
      </c>
    </row>
    <row r="17" spans="1:4" ht="15.75">
      <c r="A17" s="80" t="s">
        <v>307</v>
      </c>
      <c r="B17" s="81">
        <v>150</v>
      </c>
      <c r="C17" s="131">
        <v>1363.1588</v>
      </c>
      <c r="D17" s="131">
        <v>1363.1588</v>
      </c>
    </row>
    <row r="18" spans="1:4" ht="78.75">
      <c r="A18" s="80" t="s">
        <v>308</v>
      </c>
      <c r="B18" s="81">
        <v>200</v>
      </c>
      <c r="C18" s="132">
        <v>6622</v>
      </c>
      <c r="D18" s="132">
        <f>SUM(D19:D23)</f>
        <v>6774</v>
      </c>
    </row>
    <row r="19" spans="1:4" ht="34.5" customHeight="1">
      <c r="A19" s="80" t="s">
        <v>309</v>
      </c>
      <c r="B19" s="81">
        <v>210</v>
      </c>
      <c r="C19" s="132">
        <v>6584</v>
      </c>
      <c r="D19" s="132">
        <v>6736</v>
      </c>
    </row>
    <row r="20" spans="1:4" ht="78.75">
      <c r="A20" s="80" t="s">
        <v>310</v>
      </c>
      <c r="B20" s="81">
        <v>220</v>
      </c>
      <c r="C20" s="132">
        <v>16</v>
      </c>
      <c r="D20" s="132">
        <v>16</v>
      </c>
    </row>
    <row r="21" spans="1:4" ht="42.75" customHeight="1">
      <c r="A21" s="80" t="s">
        <v>311</v>
      </c>
      <c r="B21" s="81">
        <v>230</v>
      </c>
      <c r="C21" s="132">
        <v>18</v>
      </c>
      <c r="D21" s="132">
        <v>18</v>
      </c>
    </row>
    <row r="22" spans="1:4" ht="81.75" customHeight="1">
      <c r="A22" s="80" t="s">
        <v>312</v>
      </c>
      <c r="B22" s="81">
        <v>240</v>
      </c>
      <c r="C22" s="132">
        <v>2</v>
      </c>
      <c r="D22" s="132">
        <v>2</v>
      </c>
    </row>
    <row r="23" spans="1:4" ht="15.75">
      <c r="A23" s="80" t="s">
        <v>313</v>
      </c>
      <c r="B23" s="81">
        <v>250</v>
      </c>
      <c r="C23" s="132">
        <v>2</v>
      </c>
      <c r="D23" s="132">
        <v>2</v>
      </c>
    </row>
    <row r="25" spans="1:3" ht="15.75">
      <c r="A25" s="2" t="s">
        <v>21</v>
      </c>
      <c r="B25" s="133"/>
      <c r="C25" s="33" t="s">
        <v>114</v>
      </c>
    </row>
    <row r="26" ht="15.75">
      <c r="C26" s="33"/>
    </row>
    <row r="27" ht="15.75">
      <c r="A27" s="2" t="s">
        <v>19</v>
      </c>
    </row>
    <row r="28" spans="1:3" ht="15.75">
      <c r="A28" s="2" t="s">
        <v>89</v>
      </c>
      <c r="B28" s="133"/>
      <c r="C28" s="33" t="s">
        <v>115</v>
      </c>
    </row>
  </sheetData>
  <mergeCells count="8"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92"/>
  <sheetViews>
    <sheetView workbookViewId="0" topLeftCell="A1">
      <selection activeCell="G6" sqref="F6:G6"/>
    </sheetView>
  </sheetViews>
  <sheetFormatPr defaultColWidth="9.140625" defaultRowHeight="12.75"/>
  <cols>
    <col min="1" max="1" width="59.57421875" style="124" customWidth="1"/>
    <col min="2" max="2" width="9.00390625" style="106" customWidth="1"/>
    <col min="3" max="3" width="16.28125" style="105" customWidth="1"/>
    <col min="4" max="4" width="16.28125" style="3" customWidth="1"/>
    <col min="5" max="5" width="17.7109375" style="3" customWidth="1"/>
    <col min="6" max="16384" width="9.140625" style="3" customWidth="1"/>
  </cols>
  <sheetData>
    <row r="1" spans="1:5" ht="25.5">
      <c r="A1" s="196" t="s">
        <v>210</v>
      </c>
      <c r="B1" s="196"/>
      <c r="C1" s="196"/>
      <c r="D1" s="196"/>
      <c r="E1" s="196"/>
    </row>
    <row r="2" spans="1:5" ht="15.75">
      <c r="A2" s="197" t="s">
        <v>211</v>
      </c>
      <c r="B2" s="197"/>
      <c r="C2" s="197"/>
      <c r="D2" s="197"/>
      <c r="E2" s="197"/>
    </row>
    <row r="3" spans="1:5" s="108" customFormat="1" ht="11.25">
      <c r="A3" s="198"/>
      <c r="B3" s="198"/>
      <c r="C3" s="198"/>
      <c r="D3" s="198"/>
      <c r="E3" s="198"/>
    </row>
    <row r="4" spans="1:5" ht="15.75">
      <c r="A4" s="193" t="s">
        <v>44</v>
      </c>
      <c r="B4" s="193"/>
      <c r="C4" s="193"/>
      <c r="D4" s="193"/>
      <c r="E4" s="193"/>
    </row>
    <row r="5" spans="1:5" ht="15.75">
      <c r="A5" s="187" t="s">
        <v>18</v>
      </c>
      <c r="B5" s="187"/>
      <c r="C5" s="187"/>
      <c r="D5" s="187"/>
      <c r="E5" s="187"/>
    </row>
    <row r="6" spans="1:5" ht="15.75">
      <c r="A6" s="188" t="s">
        <v>45</v>
      </c>
      <c r="B6" s="188"/>
      <c r="C6" s="188"/>
      <c r="D6" s="188"/>
      <c r="E6" s="188"/>
    </row>
    <row r="7" spans="1:5" ht="15.75">
      <c r="A7" s="187" t="s">
        <v>42</v>
      </c>
      <c r="B7" s="187"/>
      <c r="C7" s="187"/>
      <c r="D7" s="187"/>
      <c r="E7" s="187"/>
    </row>
    <row r="8" spans="1:5" ht="15.75">
      <c r="A8" s="187" t="s">
        <v>43</v>
      </c>
      <c r="B8" s="187"/>
      <c r="C8" s="187"/>
      <c r="D8" s="187"/>
      <c r="E8" s="187"/>
    </row>
    <row r="9" spans="1:5" s="108" customFormat="1" ht="11.25">
      <c r="A9" s="194"/>
      <c r="B9" s="194"/>
      <c r="C9" s="194"/>
      <c r="D9" s="194"/>
      <c r="E9" s="194"/>
    </row>
    <row r="10" spans="1:5" ht="76.5">
      <c r="A10" s="109" t="s">
        <v>212</v>
      </c>
      <c r="B10" s="110" t="s">
        <v>120</v>
      </c>
      <c r="C10" s="111" t="s">
        <v>71</v>
      </c>
      <c r="D10" s="110" t="s">
        <v>213</v>
      </c>
      <c r="E10" s="110" t="s">
        <v>214</v>
      </c>
    </row>
    <row r="11" spans="1:5" ht="15.75">
      <c r="A11" s="95">
        <v>1</v>
      </c>
      <c r="B11" s="14">
        <v>2</v>
      </c>
      <c r="C11" s="112">
        <v>3</v>
      </c>
      <c r="D11" s="114">
        <v>4</v>
      </c>
      <c r="E11" s="114">
        <v>5</v>
      </c>
    </row>
    <row r="12" spans="1:5" ht="31.5">
      <c r="A12" s="96" t="s">
        <v>215</v>
      </c>
      <c r="B12" s="95" t="s">
        <v>200</v>
      </c>
      <c r="C12" s="15">
        <v>18.57428</v>
      </c>
      <c r="D12" s="15">
        <v>0.0137477181666871</v>
      </c>
      <c r="E12" s="97"/>
    </row>
    <row r="13" spans="1:5" ht="15.75">
      <c r="A13" s="96" t="s">
        <v>216</v>
      </c>
      <c r="B13" s="95" t="s">
        <v>203</v>
      </c>
      <c r="C13" s="15">
        <v>18.57428</v>
      </c>
      <c r="D13" s="15">
        <v>0.0137477181666871</v>
      </c>
      <c r="E13" s="97"/>
    </row>
    <row r="14" spans="1:5" ht="31.5">
      <c r="A14" s="96" t="s">
        <v>217</v>
      </c>
      <c r="B14" s="95"/>
      <c r="C14" s="15">
        <v>18.57428</v>
      </c>
      <c r="D14" s="15">
        <v>0.0137477181666871</v>
      </c>
      <c r="E14" s="97"/>
    </row>
    <row r="15" spans="1:5" ht="15.75">
      <c r="A15" s="96" t="s">
        <v>129</v>
      </c>
      <c r="B15" s="95" t="s">
        <v>205</v>
      </c>
      <c r="C15" s="15">
        <v>0</v>
      </c>
      <c r="D15" s="15">
        <v>0</v>
      </c>
      <c r="E15" s="97"/>
    </row>
    <row r="16" spans="1:5" ht="31.5">
      <c r="A16" s="96" t="s">
        <v>218</v>
      </c>
      <c r="B16" s="95" t="s">
        <v>13</v>
      </c>
      <c r="C16" s="15">
        <v>45</v>
      </c>
      <c r="D16" s="15">
        <v>0.0333066647805956</v>
      </c>
      <c r="E16" s="97"/>
    </row>
    <row r="17" spans="1:5" ht="15.75">
      <c r="A17" s="96" t="s">
        <v>127</v>
      </c>
      <c r="B17" s="95" t="s">
        <v>14</v>
      </c>
      <c r="C17" s="15">
        <v>45</v>
      </c>
      <c r="D17" s="15">
        <v>0.0333066647805956</v>
      </c>
      <c r="E17" s="97"/>
    </row>
    <row r="18" spans="1:5" ht="31.5">
      <c r="A18" s="96" t="s">
        <v>137</v>
      </c>
      <c r="B18" s="95"/>
      <c r="C18" s="15">
        <v>45</v>
      </c>
      <c r="D18" s="15">
        <v>0.0333066647805956</v>
      </c>
      <c r="E18" s="97"/>
    </row>
    <row r="19" spans="1:5" ht="15.75">
      <c r="A19" s="96" t="s">
        <v>138</v>
      </c>
      <c r="B19" s="95" t="s">
        <v>219</v>
      </c>
      <c r="C19" s="15">
        <v>0</v>
      </c>
      <c r="D19" s="15">
        <v>0</v>
      </c>
      <c r="E19" s="97"/>
    </row>
    <row r="20" spans="1:5" ht="31.5">
      <c r="A20" s="96" t="s">
        <v>220</v>
      </c>
      <c r="B20" s="95" t="s">
        <v>221</v>
      </c>
      <c r="C20" s="15">
        <v>126181.91208</v>
      </c>
      <c r="D20" s="15">
        <v>93.39330326718104</v>
      </c>
      <c r="E20" s="97"/>
    </row>
    <row r="21" spans="1:5" ht="47.25">
      <c r="A21" s="96" t="s">
        <v>222</v>
      </c>
      <c r="B21" s="95" t="s">
        <v>223</v>
      </c>
      <c r="C21" s="15">
        <v>103806.92428</v>
      </c>
      <c r="D21" s="15">
        <v>76.83249841996957</v>
      </c>
      <c r="E21" s="97"/>
    </row>
    <row r="22" spans="1:5" ht="16.5" customHeight="1">
      <c r="A22" s="96" t="s">
        <v>224</v>
      </c>
      <c r="B22" s="95" t="s">
        <v>225</v>
      </c>
      <c r="C22" s="15">
        <v>0</v>
      </c>
      <c r="D22" s="15">
        <v>0</v>
      </c>
      <c r="E22" s="97"/>
    </row>
    <row r="23" spans="1:5" ht="31.5">
      <c r="A23" s="96" t="s">
        <v>226</v>
      </c>
      <c r="B23" s="95" t="s">
        <v>227</v>
      </c>
      <c r="C23" s="15">
        <v>0</v>
      </c>
      <c r="D23" s="15">
        <v>0</v>
      </c>
      <c r="E23" s="97"/>
    </row>
    <row r="24" spans="1:5" ht="15.75">
      <c r="A24" s="96" t="s">
        <v>228</v>
      </c>
      <c r="B24" s="95" t="s">
        <v>229</v>
      </c>
      <c r="C24" s="15">
        <v>0</v>
      </c>
      <c r="D24" s="15">
        <v>0</v>
      </c>
      <c r="E24" s="97"/>
    </row>
    <row r="25" spans="1:5" ht="15.75">
      <c r="A25" s="96" t="s">
        <v>230</v>
      </c>
      <c r="B25" s="95" t="s">
        <v>231</v>
      </c>
      <c r="C25" s="15">
        <v>0</v>
      </c>
      <c r="D25" s="15">
        <v>0</v>
      </c>
      <c r="E25" s="97"/>
    </row>
    <row r="26" spans="1:5" ht="29.25" customHeight="1">
      <c r="A26" s="96" t="s">
        <v>232</v>
      </c>
      <c r="B26" s="95" t="s">
        <v>233</v>
      </c>
      <c r="C26" s="15">
        <v>103806.92428</v>
      </c>
      <c r="D26" s="15">
        <v>76.83249841996957</v>
      </c>
      <c r="E26" s="97"/>
    </row>
    <row r="27" spans="1:5" ht="15.75">
      <c r="A27" s="96" t="s">
        <v>234</v>
      </c>
      <c r="B27" s="95"/>
      <c r="C27" s="15">
        <v>392.1693</v>
      </c>
      <c r="D27" s="15">
        <v>0.2902633647186851</v>
      </c>
      <c r="E27" s="97">
        <v>6.29574E-05</v>
      </c>
    </row>
    <row r="28" spans="1:5" ht="15.75">
      <c r="A28" s="96" t="s">
        <v>145</v>
      </c>
      <c r="B28" s="95"/>
      <c r="C28" s="15">
        <v>19930.652</v>
      </c>
      <c r="D28" s="15">
        <v>14.751634333837941</v>
      </c>
      <c r="E28" s="97">
        <v>0.0020308586</v>
      </c>
    </row>
    <row r="29" spans="1:5" ht="15.75">
      <c r="A29" s="96" t="s">
        <v>146</v>
      </c>
      <c r="B29" s="95"/>
      <c r="C29" s="15">
        <v>16815.91626</v>
      </c>
      <c r="D29" s="15">
        <v>12.446268574453043</v>
      </c>
      <c r="E29" s="97">
        <v>0.0010009838</v>
      </c>
    </row>
    <row r="30" spans="1:5" ht="15.75">
      <c r="A30" s="96" t="s">
        <v>147</v>
      </c>
      <c r="B30" s="95"/>
      <c r="C30" s="15">
        <v>17906.184</v>
      </c>
      <c r="D30" s="15">
        <v>13.253228177503656</v>
      </c>
      <c r="E30" s="97">
        <v>0.0129805277</v>
      </c>
    </row>
    <row r="31" spans="1:5" ht="15.75">
      <c r="A31" s="96" t="s">
        <v>235</v>
      </c>
      <c r="B31" s="95"/>
      <c r="C31" s="15">
        <v>331.4905</v>
      </c>
      <c r="D31" s="15">
        <v>0.245352065810045</v>
      </c>
      <c r="E31" s="97">
        <v>2.62291E-05</v>
      </c>
    </row>
    <row r="32" spans="1:5" ht="15.75">
      <c r="A32" s="96" t="s">
        <v>236</v>
      </c>
      <c r="B32" s="95"/>
      <c r="C32" s="15">
        <v>3742.35277</v>
      </c>
      <c r="D32" s="15">
        <v>2.76989531558052</v>
      </c>
      <c r="E32" s="97">
        <v>0.0038044158</v>
      </c>
    </row>
    <row r="33" spans="1:5" ht="15.75">
      <c r="A33" s="96" t="s">
        <v>148</v>
      </c>
      <c r="B33" s="95"/>
      <c r="C33" s="15">
        <v>16722.93728</v>
      </c>
      <c r="D33" s="15">
        <v>12.377450358486339</v>
      </c>
      <c r="E33" s="97">
        <v>0.0007460905</v>
      </c>
    </row>
    <row r="34" spans="1:5" ht="15.75">
      <c r="A34" s="96" t="s">
        <v>237</v>
      </c>
      <c r="B34" s="95"/>
      <c r="C34" s="15">
        <v>3646.848</v>
      </c>
      <c r="D34" s="15">
        <v>2.699207640928567</v>
      </c>
      <c r="E34" s="97">
        <v>0.0017565616</v>
      </c>
    </row>
    <row r="35" spans="1:5" ht="15.75">
      <c r="A35" s="96" t="s">
        <v>149</v>
      </c>
      <c r="B35" s="95"/>
      <c r="C35" s="15">
        <v>19601.3257</v>
      </c>
      <c r="D35" s="15">
        <v>14.50788409655941</v>
      </c>
      <c r="E35" s="97">
        <v>0.0012320454</v>
      </c>
    </row>
    <row r="36" spans="1:5" ht="15.75">
      <c r="A36" s="96" t="s">
        <v>238</v>
      </c>
      <c r="B36" s="95"/>
      <c r="C36" s="15">
        <v>1445.77478</v>
      </c>
      <c r="D36" s="15">
        <v>1.0700874654599857</v>
      </c>
      <c r="E36" s="97">
        <v>0.0004375564</v>
      </c>
    </row>
    <row r="37" spans="1:5" ht="15.75">
      <c r="A37" s="96" t="s">
        <v>239</v>
      </c>
      <c r="B37" s="95"/>
      <c r="C37" s="15">
        <v>3271.27369</v>
      </c>
      <c r="D37" s="15">
        <v>2.4212270266313785</v>
      </c>
      <c r="E37" s="97">
        <v>16.7757625</v>
      </c>
    </row>
    <row r="38" spans="1:5" ht="31.5">
      <c r="A38" s="96" t="s">
        <v>240</v>
      </c>
      <c r="B38" s="95" t="s">
        <v>241</v>
      </c>
      <c r="C38" s="15">
        <v>0</v>
      </c>
      <c r="D38" s="15">
        <v>0</v>
      </c>
      <c r="E38" s="97"/>
    </row>
    <row r="39" spans="1:5" ht="31.5">
      <c r="A39" s="96" t="s">
        <v>242</v>
      </c>
      <c r="B39" s="95" t="s">
        <v>243</v>
      </c>
      <c r="C39" s="15">
        <v>0</v>
      </c>
      <c r="D39" s="15">
        <v>0</v>
      </c>
      <c r="E39" s="97"/>
    </row>
    <row r="40" spans="1:5" ht="15.75">
      <c r="A40" s="96" t="s">
        <v>244</v>
      </c>
      <c r="B40" s="95" t="s">
        <v>245</v>
      </c>
      <c r="C40" s="15">
        <v>0</v>
      </c>
      <c r="D40" s="15">
        <v>0</v>
      </c>
      <c r="E40" s="97"/>
    </row>
    <row r="41" spans="1:5" ht="47.25">
      <c r="A41" s="96" t="s">
        <v>246</v>
      </c>
      <c r="B41" s="95" t="s">
        <v>247</v>
      </c>
      <c r="C41" s="15">
        <v>22374.9878</v>
      </c>
      <c r="D41" s="15">
        <v>16.560804847211475</v>
      </c>
      <c r="E41" s="97"/>
    </row>
    <row r="42" spans="1:5" ht="16.5" customHeight="1">
      <c r="A42" s="96" t="s">
        <v>224</v>
      </c>
      <c r="B42" s="95" t="s">
        <v>248</v>
      </c>
      <c r="C42" s="15">
        <v>0</v>
      </c>
      <c r="D42" s="15">
        <v>0</v>
      </c>
      <c r="E42" s="97"/>
    </row>
    <row r="43" spans="1:5" ht="31.5">
      <c r="A43" s="96" t="s">
        <v>226</v>
      </c>
      <c r="B43" s="95" t="s">
        <v>249</v>
      </c>
      <c r="C43" s="15">
        <v>0</v>
      </c>
      <c r="D43" s="15">
        <v>0</v>
      </c>
      <c r="E43" s="97"/>
    </row>
    <row r="44" spans="1:5" ht="15.75">
      <c r="A44" s="96" t="s">
        <v>228</v>
      </c>
      <c r="B44" s="95" t="s">
        <v>250</v>
      </c>
      <c r="C44" s="15">
        <v>0</v>
      </c>
      <c r="D44" s="15">
        <v>0</v>
      </c>
      <c r="E44" s="97"/>
    </row>
    <row r="45" spans="1:5" ht="15.75">
      <c r="A45" s="96" t="s">
        <v>230</v>
      </c>
      <c r="B45" s="95" t="s">
        <v>251</v>
      </c>
      <c r="C45" s="15">
        <v>0</v>
      </c>
      <c r="D45" s="15">
        <v>0</v>
      </c>
      <c r="E45" s="97"/>
    </row>
    <row r="46" spans="1:5" ht="30" customHeight="1">
      <c r="A46" s="96" t="s">
        <v>232</v>
      </c>
      <c r="B46" s="95" t="s">
        <v>252</v>
      </c>
      <c r="C46" s="15">
        <v>22374.9878</v>
      </c>
      <c r="D46" s="15">
        <v>16.560804847211475</v>
      </c>
      <c r="E46" s="97"/>
    </row>
    <row r="47" spans="1:5" ht="15.75">
      <c r="A47" s="96" t="s">
        <v>253</v>
      </c>
      <c r="B47" s="95"/>
      <c r="C47" s="15">
        <v>1938.2508</v>
      </c>
      <c r="D47" s="15">
        <v>1.4345926590293612</v>
      </c>
      <c r="E47" s="97">
        <v>2.76089E-05</v>
      </c>
    </row>
    <row r="48" spans="1:5" ht="15.75">
      <c r="A48" s="96" t="s">
        <v>150</v>
      </c>
      <c r="B48" s="95"/>
      <c r="C48" s="15">
        <v>20436.737</v>
      </c>
      <c r="D48" s="15">
        <v>15.126212188182112</v>
      </c>
      <c r="E48" s="97">
        <v>0.0025933498</v>
      </c>
    </row>
    <row r="49" spans="1:5" ht="31.5">
      <c r="A49" s="96" t="s">
        <v>240</v>
      </c>
      <c r="B49" s="95" t="s">
        <v>254</v>
      </c>
      <c r="C49" s="15">
        <v>0</v>
      </c>
      <c r="D49" s="15">
        <v>0</v>
      </c>
      <c r="E49" s="97"/>
    </row>
    <row r="50" spans="1:5" ht="31.5">
      <c r="A50" s="96" t="s">
        <v>242</v>
      </c>
      <c r="B50" s="95" t="s">
        <v>255</v>
      </c>
      <c r="C50" s="15">
        <v>0</v>
      </c>
      <c r="D50" s="15">
        <v>0</v>
      </c>
      <c r="E50" s="97"/>
    </row>
    <row r="51" spans="1:5" ht="15.75">
      <c r="A51" s="96" t="s">
        <v>256</v>
      </c>
      <c r="B51" s="95" t="s">
        <v>257</v>
      </c>
      <c r="C51" s="15">
        <v>0</v>
      </c>
      <c r="D51" s="15">
        <v>0</v>
      </c>
      <c r="E51" s="97"/>
    </row>
    <row r="52" spans="1:5" ht="15.75">
      <c r="A52" s="96" t="s">
        <v>244</v>
      </c>
      <c r="B52" s="95" t="s">
        <v>258</v>
      </c>
      <c r="C52" s="15">
        <v>0</v>
      </c>
      <c r="D52" s="15">
        <v>0</v>
      </c>
      <c r="E52" s="97"/>
    </row>
    <row r="53" spans="1:5" ht="47.25">
      <c r="A53" s="96" t="s">
        <v>259</v>
      </c>
      <c r="B53" s="95" t="s">
        <v>260</v>
      </c>
      <c r="C53" s="15">
        <v>0</v>
      </c>
      <c r="D53" s="15">
        <v>0</v>
      </c>
      <c r="E53" s="97"/>
    </row>
    <row r="54" spans="1:5" ht="18" customHeight="1">
      <c r="A54" s="96" t="s">
        <v>224</v>
      </c>
      <c r="B54" s="95" t="s">
        <v>261</v>
      </c>
      <c r="C54" s="15">
        <v>0</v>
      </c>
      <c r="D54" s="15">
        <v>0</v>
      </c>
      <c r="E54" s="97"/>
    </row>
    <row r="55" spans="1:5" ht="31.5">
      <c r="A55" s="96" t="s">
        <v>226</v>
      </c>
      <c r="B55" s="95" t="s">
        <v>262</v>
      </c>
      <c r="C55" s="15">
        <v>0</v>
      </c>
      <c r="D55" s="15">
        <v>0</v>
      </c>
      <c r="E55" s="97"/>
    </row>
    <row r="56" spans="1:5" ht="15.75">
      <c r="A56" s="96" t="s">
        <v>228</v>
      </c>
      <c r="B56" s="95" t="s">
        <v>263</v>
      </c>
      <c r="C56" s="15">
        <v>0</v>
      </c>
      <c r="D56" s="15">
        <v>0</v>
      </c>
      <c r="E56" s="97"/>
    </row>
    <row r="57" spans="1:5" ht="15.75">
      <c r="A57" s="96" t="s">
        <v>230</v>
      </c>
      <c r="B57" s="95" t="s">
        <v>264</v>
      </c>
      <c r="C57" s="15">
        <v>0</v>
      </c>
      <c r="D57" s="15">
        <v>0</v>
      </c>
      <c r="E57" s="97"/>
    </row>
    <row r="58" spans="1:5" ht="30" customHeight="1">
      <c r="A58" s="96" t="s">
        <v>232</v>
      </c>
      <c r="B58" s="95" t="s">
        <v>265</v>
      </c>
      <c r="C58" s="15">
        <v>0</v>
      </c>
      <c r="D58" s="15">
        <v>0</v>
      </c>
      <c r="E58" s="97"/>
    </row>
    <row r="59" spans="1:5" ht="25.5" customHeight="1">
      <c r="A59" s="96" t="s">
        <v>240</v>
      </c>
      <c r="B59" s="95" t="s">
        <v>266</v>
      </c>
      <c r="C59" s="15">
        <v>0</v>
      </c>
      <c r="D59" s="15">
        <v>0</v>
      </c>
      <c r="E59" s="97"/>
    </row>
    <row r="60" spans="1:5" ht="27" customHeight="1">
      <c r="A60" s="96" t="s">
        <v>242</v>
      </c>
      <c r="B60" s="95" t="s">
        <v>267</v>
      </c>
      <c r="C60" s="15">
        <v>0</v>
      </c>
      <c r="D60" s="15">
        <v>0</v>
      </c>
      <c r="E60" s="97"/>
    </row>
    <row r="61" spans="1:5" ht="15.75">
      <c r="A61" s="96" t="s">
        <v>256</v>
      </c>
      <c r="B61" s="95" t="s">
        <v>268</v>
      </c>
      <c r="C61" s="15">
        <v>0</v>
      </c>
      <c r="D61" s="15">
        <v>0</v>
      </c>
      <c r="E61" s="97"/>
    </row>
    <row r="62" spans="1:5" ht="15.75">
      <c r="A62" s="96" t="s">
        <v>244</v>
      </c>
      <c r="B62" s="95" t="s">
        <v>269</v>
      </c>
      <c r="C62" s="15">
        <v>0</v>
      </c>
      <c r="D62" s="15">
        <v>0</v>
      </c>
      <c r="E62" s="97"/>
    </row>
    <row r="63" spans="1:5" ht="15.75">
      <c r="A63" s="96" t="s">
        <v>270</v>
      </c>
      <c r="B63" s="95" t="s">
        <v>271</v>
      </c>
      <c r="C63" s="15">
        <v>0</v>
      </c>
      <c r="D63" s="15">
        <v>0</v>
      </c>
      <c r="E63" s="97"/>
    </row>
    <row r="64" spans="1:5" ht="31.5">
      <c r="A64" s="96" t="s">
        <v>177</v>
      </c>
      <c r="B64" s="95" t="s">
        <v>272</v>
      </c>
      <c r="C64" s="15">
        <v>0</v>
      </c>
      <c r="D64" s="15">
        <v>0</v>
      </c>
      <c r="E64" s="97"/>
    </row>
    <row r="65" spans="1:5" ht="15.75">
      <c r="A65" s="96" t="s">
        <v>179</v>
      </c>
      <c r="B65" s="95" t="s">
        <v>273</v>
      </c>
      <c r="C65" s="15">
        <v>0</v>
      </c>
      <c r="D65" s="15">
        <v>0</v>
      </c>
      <c r="E65" s="97"/>
    </row>
    <row r="66" spans="1:5" ht="18.75" customHeight="1">
      <c r="A66" s="96" t="s">
        <v>181</v>
      </c>
      <c r="B66" s="95" t="s">
        <v>274</v>
      </c>
      <c r="C66" s="15">
        <v>0</v>
      </c>
      <c r="D66" s="15">
        <v>0</v>
      </c>
      <c r="E66" s="97"/>
    </row>
    <row r="67" spans="1:5" ht="15.75">
      <c r="A67" s="96" t="s">
        <v>183</v>
      </c>
      <c r="B67" s="95" t="s">
        <v>275</v>
      </c>
      <c r="C67" s="15">
        <v>0</v>
      </c>
      <c r="D67" s="15">
        <v>0</v>
      </c>
      <c r="E67" s="97"/>
    </row>
    <row r="68" spans="1:5" ht="15.75">
      <c r="A68" s="96" t="s">
        <v>185</v>
      </c>
      <c r="B68" s="95" t="s">
        <v>276</v>
      </c>
      <c r="C68" s="15">
        <v>0</v>
      </c>
      <c r="D68" s="15">
        <v>0</v>
      </c>
      <c r="E68" s="97"/>
    </row>
    <row r="69" spans="1:5" ht="31.5">
      <c r="A69" s="96" t="s">
        <v>187</v>
      </c>
      <c r="B69" s="95" t="s">
        <v>277</v>
      </c>
      <c r="C69" s="15">
        <v>0</v>
      </c>
      <c r="D69" s="15">
        <v>0</v>
      </c>
      <c r="E69" s="97"/>
    </row>
    <row r="70" spans="1:5" ht="15.75">
      <c r="A70" s="96" t="s">
        <v>278</v>
      </c>
      <c r="B70" s="95" t="s">
        <v>279</v>
      </c>
      <c r="C70" s="15">
        <v>0</v>
      </c>
      <c r="D70" s="15">
        <v>0</v>
      </c>
      <c r="E70" s="97"/>
    </row>
    <row r="71" spans="1:5" ht="15.75">
      <c r="A71" s="96" t="s">
        <v>280</v>
      </c>
      <c r="B71" s="95" t="s">
        <v>281</v>
      </c>
      <c r="C71" s="15">
        <v>0</v>
      </c>
      <c r="D71" s="15">
        <v>0</v>
      </c>
      <c r="E71" s="97"/>
    </row>
    <row r="72" spans="1:5" ht="31.5">
      <c r="A72" s="96" t="s">
        <v>282</v>
      </c>
      <c r="B72" s="95" t="s">
        <v>283</v>
      </c>
      <c r="C72" s="15">
        <v>0</v>
      </c>
      <c r="D72" s="15">
        <v>0</v>
      </c>
      <c r="E72" s="97"/>
    </row>
    <row r="73" spans="1:5" ht="15.75">
      <c r="A73" s="96" t="s">
        <v>284</v>
      </c>
      <c r="B73" s="95" t="s">
        <v>285</v>
      </c>
      <c r="C73" s="15">
        <v>0</v>
      </c>
      <c r="D73" s="15">
        <v>0</v>
      </c>
      <c r="E73" s="97"/>
    </row>
    <row r="74" spans="1:5" ht="15.75">
      <c r="A74" s="96" t="s">
        <v>286</v>
      </c>
      <c r="B74" s="95" t="s">
        <v>287</v>
      </c>
      <c r="C74" s="15">
        <v>0</v>
      </c>
      <c r="D74" s="15">
        <v>0</v>
      </c>
      <c r="E74" s="97"/>
    </row>
    <row r="75" spans="1:5" ht="31.5">
      <c r="A75" s="96" t="s">
        <v>288</v>
      </c>
      <c r="B75" s="95" t="s">
        <v>289</v>
      </c>
      <c r="C75" s="15">
        <v>8862.60776</v>
      </c>
      <c r="D75" s="15">
        <v>6.559642349871673</v>
      </c>
      <c r="E75" s="97"/>
    </row>
    <row r="76" spans="1:5" ht="31.5">
      <c r="A76" s="96" t="s">
        <v>166</v>
      </c>
      <c r="B76" s="95" t="s">
        <v>290</v>
      </c>
      <c r="C76" s="15">
        <v>8862.60776</v>
      </c>
      <c r="D76" s="15">
        <v>6.559642349871673</v>
      </c>
      <c r="E76" s="97"/>
    </row>
    <row r="77" spans="1:5" ht="15.75">
      <c r="A77" s="96" t="s">
        <v>168</v>
      </c>
      <c r="B77" s="95"/>
      <c r="C77" s="15">
        <v>8862.60776</v>
      </c>
      <c r="D77" s="15">
        <v>6.559642349871673</v>
      </c>
      <c r="E77" s="97"/>
    </row>
    <row r="78" spans="1:5" ht="27.75" customHeight="1">
      <c r="A78" s="96" t="s">
        <v>169</v>
      </c>
      <c r="B78" s="95" t="s">
        <v>291</v>
      </c>
      <c r="C78" s="15">
        <v>0</v>
      </c>
      <c r="D78" s="15">
        <v>0</v>
      </c>
      <c r="E78" s="97"/>
    </row>
    <row r="79" spans="1:5" ht="31.5" customHeight="1">
      <c r="A79" s="96" t="s">
        <v>171</v>
      </c>
      <c r="B79" s="95" t="s">
        <v>292</v>
      </c>
      <c r="C79" s="15">
        <v>0</v>
      </c>
      <c r="D79" s="15">
        <v>0</v>
      </c>
      <c r="E79" s="97"/>
    </row>
    <row r="80" spans="1:5" ht="15.75">
      <c r="A80" s="96" t="s">
        <v>293</v>
      </c>
      <c r="B80" s="95" t="s">
        <v>294</v>
      </c>
      <c r="C80" s="15">
        <v>0</v>
      </c>
      <c r="D80" s="15">
        <v>0</v>
      </c>
      <c r="E80" s="97"/>
    </row>
    <row r="81" spans="1:5" ht="31.5">
      <c r="A81" s="96" t="s">
        <v>295</v>
      </c>
      <c r="B81" s="95" t="s">
        <v>296</v>
      </c>
      <c r="C81" s="15">
        <v>135108.09412</v>
      </c>
      <c r="D81" s="15">
        <v>100</v>
      </c>
      <c r="E81" s="97"/>
    </row>
    <row r="82" spans="1:5" s="77" customFormat="1" ht="15.75">
      <c r="A82" s="98"/>
      <c r="B82" s="115"/>
      <c r="C82" s="116"/>
      <c r="D82" s="24"/>
      <c r="E82" s="24"/>
    </row>
    <row r="83" spans="1:5" ht="15.75">
      <c r="A83" s="117" t="s">
        <v>297</v>
      </c>
      <c r="B83" s="108"/>
      <c r="C83" s="67"/>
      <c r="D83" s="77"/>
      <c r="E83" s="77"/>
    </row>
    <row r="84" spans="1:3" ht="31.5">
      <c r="A84" s="96" t="s">
        <v>377</v>
      </c>
      <c r="B84" s="195" t="s">
        <v>378</v>
      </c>
      <c r="C84" s="195"/>
    </row>
    <row r="85" spans="1:3" ht="15.75">
      <c r="A85" s="118"/>
      <c r="B85" s="119"/>
      <c r="C85" s="120"/>
    </row>
    <row r="86" spans="1:3" s="108" customFormat="1" ht="15.75">
      <c r="A86" s="121" t="s">
        <v>298</v>
      </c>
      <c r="B86" s="122"/>
      <c r="C86" s="122"/>
    </row>
    <row r="87" spans="1:3" s="108" customFormat="1" ht="11.25">
      <c r="A87" s="123"/>
      <c r="B87" s="122"/>
      <c r="C87" s="122"/>
    </row>
    <row r="88" spans="2:3" ht="15.75">
      <c r="B88" s="6"/>
      <c r="C88" s="125"/>
    </row>
    <row r="89" spans="1:3" ht="15.75">
      <c r="A89" s="103" t="s">
        <v>21</v>
      </c>
      <c r="B89" s="104"/>
      <c r="C89" s="105" t="s">
        <v>114</v>
      </c>
    </row>
    <row r="90" spans="1:3" ht="15.75">
      <c r="A90" s="103"/>
      <c r="C90" s="107"/>
    </row>
    <row r="91" ht="15.75">
      <c r="A91" s="103" t="s">
        <v>19</v>
      </c>
    </row>
    <row r="92" spans="1:3" ht="15.75">
      <c r="A92" s="103" t="s">
        <v>89</v>
      </c>
      <c r="B92" s="104"/>
      <c r="C92" s="105" t="s">
        <v>115</v>
      </c>
    </row>
  </sheetData>
  <mergeCells count="10">
    <mergeCell ref="A1:E1"/>
    <mergeCell ref="A2:E2"/>
    <mergeCell ref="A3:E3"/>
    <mergeCell ref="A4:E4"/>
    <mergeCell ref="A9:E9"/>
    <mergeCell ref="B84:C84"/>
    <mergeCell ref="A5:E5"/>
    <mergeCell ref="A6:E6"/>
    <mergeCell ref="A7:E7"/>
    <mergeCell ref="A8:E8"/>
  </mergeCells>
  <conditionalFormatting sqref="A12:E81 A84:B84">
    <cfRule type="expression" priority="1" dxfId="0" stopIfTrue="1">
      <formula>$B12=""</formula>
    </cfRule>
  </conditionalFormatting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294"/>
  <sheetViews>
    <sheetView workbookViewId="0" topLeftCell="A1">
      <selection activeCell="C82" sqref="C82"/>
    </sheetView>
  </sheetViews>
  <sheetFormatPr defaultColWidth="9.140625" defaultRowHeight="12.75"/>
  <cols>
    <col min="1" max="1" width="64.421875" style="3" customWidth="1"/>
    <col min="2" max="2" width="9.421875" style="72" customWidth="1"/>
    <col min="3" max="3" width="15.7109375" style="3" customWidth="1"/>
    <col min="4" max="4" width="15.57421875" style="3" customWidth="1"/>
    <col min="5" max="5" width="8.140625" style="3" customWidth="1"/>
    <col min="6" max="6" width="8.57421875" style="3" customWidth="1"/>
    <col min="7" max="7" width="9.7109375" style="3" customWidth="1"/>
    <col min="8" max="8" width="12.7109375" style="3" bestFit="1" customWidth="1"/>
    <col min="9" max="16384" width="9.140625" style="3" customWidth="1"/>
  </cols>
  <sheetData>
    <row r="1" spans="1:6" ht="25.5">
      <c r="A1" s="199" t="s">
        <v>116</v>
      </c>
      <c r="B1" s="199"/>
      <c r="C1" s="199"/>
      <c r="D1" s="199"/>
      <c r="E1" s="91"/>
      <c r="F1" s="91"/>
    </row>
    <row r="2" spans="1:6" ht="18.75">
      <c r="A2" s="191" t="s">
        <v>117</v>
      </c>
      <c r="B2" s="191"/>
      <c r="C2" s="191"/>
      <c r="D2" s="191"/>
      <c r="E2" s="91"/>
      <c r="F2" s="91"/>
    </row>
    <row r="3" spans="1:4" ht="15.75">
      <c r="A3" s="200"/>
      <c r="B3" s="200"/>
      <c r="C3" s="200"/>
      <c r="D3" s="200"/>
    </row>
    <row r="4" spans="1:5" ht="15.75">
      <c r="A4" s="193" t="s">
        <v>44</v>
      </c>
      <c r="B4" s="193"/>
      <c r="C4" s="193"/>
      <c r="D4" s="193"/>
      <c r="E4" s="74"/>
    </row>
    <row r="5" spans="1:5" ht="15.75">
      <c r="A5" s="187" t="s">
        <v>18</v>
      </c>
      <c r="B5" s="187"/>
      <c r="C5" s="187"/>
      <c r="D5" s="187"/>
      <c r="E5" s="76"/>
    </row>
    <row r="6" spans="1:5" ht="15.75">
      <c r="A6" s="188" t="s">
        <v>45</v>
      </c>
      <c r="B6" s="188"/>
      <c r="C6" s="188"/>
      <c r="D6" s="188"/>
      <c r="E6" s="78"/>
    </row>
    <row r="7" spans="1:8" ht="15.75">
      <c r="A7" s="187" t="s">
        <v>42</v>
      </c>
      <c r="B7" s="187"/>
      <c r="C7" s="187"/>
      <c r="D7" s="187"/>
      <c r="E7" s="76"/>
      <c r="F7" s="91"/>
      <c r="H7" s="72"/>
    </row>
    <row r="8" spans="1:8" ht="15.75">
      <c r="A8" s="187" t="s">
        <v>43</v>
      </c>
      <c r="B8" s="187"/>
      <c r="C8" s="187"/>
      <c r="D8" s="187"/>
      <c r="E8" s="76"/>
      <c r="F8" s="91"/>
      <c r="H8" s="72"/>
    </row>
    <row r="9" spans="1:6" ht="15.75">
      <c r="A9" s="7" t="s">
        <v>118</v>
      </c>
      <c r="B9" s="92"/>
      <c r="C9" s="7"/>
      <c r="D9" s="8" t="s">
        <v>17</v>
      </c>
      <c r="E9" s="7"/>
      <c r="F9" s="7"/>
    </row>
    <row r="10" spans="1:6" ht="15.75">
      <c r="A10" s="93" t="s">
        <v>119</v>
      </c>
      <c r="B10" s="94" t="s">
        <v>120</v>
      </c>
      <c r="C10" s="10" t="s">
        <v>121</v>
      </c>
      <c r="D10" s="10" t="s">
        <v>122</v>
      </c>
      <c r="E10" s="77"/>
      <c r="F10" s="77"/>
    </row>
    <row r="11" spans="1:4" ht="15.75">
      <c r="A11" s="95">
        <v>1</v>
      </c>
      <c r="B11" s="14">
        <v>2</v>
      </c>
      <c r="C11" s="14">
        <v>3</v>
      </c>
      <c r="D11" s="14">
        <v>4</v>
      </c>
    </row>
    <row r="12" spans="1:4" ht="15.75">
      <c r="A12" s="96" t="s">
        <v>123</v>
      </c>
      <c r="B12" s="95" t="s">
        <v>124</v>
      </c>
      <c r="C12" s="97"/>
      <c r="D12" s="97"/>
    </row>
    <row r="13" spans="1:4" ht="31.5">
      <c r="A13" s="96" t="s">
        <v>125</v>
      </c>
      <c r="B13" s="95" t="s">
        <v>126</v>
      </c>
      <c r="C13" s="97">
        <v>1387.35175</v>
      </c>
      <c r="D13" s="97">
        <v>18.57428</v>
      </c>
    </row>
    <row r="14" spans="1:4" ht="15.75">
      <c r="A14" s="96" t="s">
        <v>127</v>
      </c>
      <c r="B14" s="95" t="s">
        <v>128</v>
      </c>
      <c r="C14" s="97">
        <v>1387.35175</v>
      </c>
      <c r="D14" s="97">
        <v>18.57428</v>
      </c>
    </row>
    <row r="15" spans="1:4" ht="15.75">
      <c r="A15" s="96" t="s">
        <v>129</v>
      </c>
      <c r="B15" s="95" t="s">
        <v>130</v>
      </c>
      <c r="C15" s="97"/>
      <c r="D15" s="97"/>
    </row>
    <row r="16" spans="1:4" ht="31.5">
      <c r="A16" s="96" t="s">
        <v>131</v>
      </c>
      <c r="B16" s="95" t="s">
        <v>132</v>
      </c>
      <c r="C16" s="97">
        <v>165</v>
      </c>
      <c r="D16" s="97">
        <v>45</v>
      </c>
    </row>
    <row r="17" spans="1:4" ht="15.75">
      <c r="A17" s="96" t="s">
        <v>127</v>
      </c>
      <c r="B17" s="95" t="s">
        <v>133</v>
      </c>
      <c r="C17" s="97">
        <v>165</v>
      </c>
      <c r="D17" s="97">
        <v>45</v>
      </c>
    </row>
    <row r="18" spans="1:4" ht="15.75">
      <c r="A18" s="96" t="s">
        <v>134</v>
      </c>
      <c r="B18" s="95"/>
      <c r="C18" s="97"/>
      <c r="D18" s="97"/>
    </row>
    <row r="19" spans="1:4" ht="15.75">
      <c r="A19" s="96" t="s">
        <v>135</v>
      </c>
      <c r="B19" s="95"/>
      <c r="C19" s="97"/>
      <c r="D19" s="97"/>
    </row>
    <row r="20" spans="1:4" ht="15.75">
      <c r="A20" s="96" t="s">
        <v>136</v>
      </c>
      <c r="B20" s="95"/>
      <c r="C20" s="97">
        <v>165</v>
      </c>
      <c r="D20" s="97">
        <v>45</v>
      </c>
    </row>
    <row r="21" spans="1:4" ht="31.5">
      <c r="A21" s="96" t="s">
        <v>137</v>
      </c>
      <c r="B21" s="95"/>
      <c r="C21" s="97">
        <v>165</v>
      </c>
      <c r="D21" s="97">
        <v>45</v>
      </c>
    </row>
    <row r="22" spans="1:4" ht="15.75">
      <c r="A22" s="96" t="s">
        <v>138</v>
      </c>
      <c r="B22" s="95" t="s">
        <v>139</v>
      </c>
      <c r="C22" s="97"/>
      <c r="D22" s="97"/>
    </row>
    <row r="23" spans="1:4" ht="47.25">
      <c r="A23" s="96" t="s">
        <v>140</v>
      </c>
      <c r="B23" s="95" t="s">
        <v>141</v>
      </c>
      <c r="C23" s="97">
        <v>535.4798</v>
      </c>
      <c r="D23" s="97">
        <v>126181.91208</v>
      </c>
    </row>
    <row r="24" spans="1:4" ht="15.75">
      <c r="A24" s="96" t="s">
        <v>142</v>
      </c>
      <c r="B24" s="95" t="s">
        <v>143</v>
      </c>
      <c r="C24" s="97">
        <v>535.4798</v>
      </c>
      <c r="D24" s="97">
        <v>126181.91208</v>
      </c>
    </row>
    <row r="25" spans="1:4" ht="31.5">
      <c r="A25" s="96" t="s">
        <v>144</v>
      </c>
      <c r="B25" s="95"/>
      <c r="C25" s="97"/>
      <c r="D25" s="97">
        <v>111413.75224</v>
      </c>
    </row>
    <row r="26" spans="1:4" ht="15.75">
      <c r="A26" s="96" t="s">
        <v>145</v>
      </c>
      <c r="B26" s="95"/>
      <c r="C26" s="97"/>
      <c r="D26" s="97">
        <v>19930.652</v>
      </c>
    </row>
    <row r="27" spans="1:4" ht="15.75">
      <c r="A27" s="96" t="s">
        <v>146</v>
      </c>
      <c r="B27" s="95"/>
      <c r="C27" s="97"/>
      <c r="D27" s="97">
        <v>16815.91626</v>
      </c>
    </row>
    <row r="28" spans="1:4" ht="15.75">
      <c r="A28" s="96" t="s">
        <v>147</v>
      </c>
      <c r="B28" s="95"/>
      <c r="C28" s="97"/>
      <c r="D28" s="97">
        <v>17906.184</v>
      </c>
    </row>
    <row r="29" spans="1:4" ht="15.75">
      <c r="A29" s="96" t="s">
        <v>148</v>
      </c>
      <c r="B29" s="95"/>
      <c r="C29" s="97"/>
      <c r="D29" s="97">
        <v>16722.93728</v>
      </c>
    </row>
    <row r="30" spans="1:4" ht="15.75">
      <c r="A30" s="96" t="s">
        <v>149</v>
      </c>
      <c r="B30" s="95"/>
      <c r="C30" s="97"/>
      <c r="D30" s="97">
        <v>19601.3257</v>
      </c>
    </row>
    <row r="31" spans="1:4" ht="15.75">
      <c r="A31" s="96" t="s">
        <v>150</v>
      </c>
      <c r="B31" s="95"/>
      <c r="C31" s="97"/>
      <c r="D31" s="97">
        <v>20436.737</v>
      </c>
    </row>
    <row r="32" spans="1:4" ht="15.75">
      <c r="A32" s="96" t="s">
        <v>151</v>
      </c>
      <c r="B32" s="95" t="s">
        <v>152</v>
      </c>
      <c r="C32" s="97"/>
      <c r="D32" s="97"/>
    </row>
    <row r="33" spans="1:4" ht="15.75">
      <c r="A33" s="96" t="s">
        <v>153</v>
      </c>
      <c r="B33" s="95"/>
      <c r="C33" s="97"/>
      <c r="D33" s="97"/>
    </row>
    <row r="34" spans="1:4" ht="15.75">
      <c r="A34" s="96" t="s">
        <v>154</v>
      </c>
      <c r="B34" s="95"/>
      <c r="C34" s="97"/>
      <c r="D34" s="97"/>
    </row>
    <row r="35" spans="1:4" ht="15.75">
      <c r="A35" s="96" t="s">
        <v>155</v>
      </c>
      <c r="B35" s="95"/>
      <c r="C35" s="97"/>
      <c r="D35" s="97"/>
    </row>
    <row r="36" spans="1:4" ht="47.25">
      <c r="A36" s="96" t="s">
        <v>156</v>
      </c>
      <c r="B36" s="95" t="s">
        <v>157</v>
      </c>
      <c r="C36" s="97">
        <v>153349.6799</v>
      </c>
      <c r="D36" s="97"/>
    </row>
    <row r="37" spans="1:4" ht="15.75">
      <c r="A37" s="96" t="s">
        <v>142</v>
      </c>
      <c r="B37" s="95" t="s">
        <v>158</v>
      </c>
      <c r="C37" s="97">
        <v>146946.7325</v>
      </c>
      <c r="D37" s="97"/>
    </row>
    <row r="38" spans="1:4" ht="31.5">
      <c r="A38" s="96" t="s">
        <v>144</v>
      </c>
      <c r="B38" s="95"/>
      <c r="C38" s="97">
        <v>126068.14803</v>
      </c>
      <c r="D38" s="97"/>
    </row>
    <row r="39" spans="1:4" ht="15.75">
      <c r="A39" s="96" t="s">
        <v>145</v>
      </c>
      <c r="B39" s="95"/>
      <c r="C39" s="97">
        <v>26751.1959</v>
      </c>
      <c r="D39" s="97"/>
    </row>
    <row r="40" spans="1:4" ht="15.75">
      <c r="A40" s="96" t="s">
        <v>146</v>
      </c>
      <c r="B40" s="95"/>
      <c r="C40" s="97">
        <v>26800.48572</v>
      </c>
      <c r="D40" s="97"/>
    </row>
    <row r="41" spans="1:4" ht="15.75">
      <c r="A41" s="96" t="s">
        <v>147</v>
      </c>
      <c r="B41" s="95"/>
      <c r="C41" s="97">
        <v>24660.4897</v>
      </c>
      <c r="D41" s="97"/>
    </row>
    <row r="42" spans="1:4" ht="15.75">
      <c r="A42" s="96" t="s">
        <v>149</v>
      </c>
      <c r="B42" s="95"/>
      <c r="C42" s="97">
        <v>25969.79071</v>
      </c>
      <c r="D42" s="97"/>
    </row>
    <row r="43" spans="1:4" ht="15.75">
      <c r="A43" s="96" t="s">
        <v>150</v>
      </c>
      <c r="B43" s="95"/>
      <c r="C43" s="97">
        <v>21886.186</v>
      </c>
      <c r="D43" s="97"/>
    </row>
    <row r="44" spans="1:4" ht="15.75">
      <c r="A44" s="96" t="s">
        <v>151</v>
      </c>
      <c r="B44" s="95" t="s">
        <v>159</v>
      </c>
      <c r="C44" s="97">
        <v>6402.9474</v>
      </c>
      <c r="D44" s="97"/>
    </row>
    <row r="45" spans="1:4" ht="15.75">
      <c r="A45" s="96" t="s">
        <v>153</v>
      </c>
      <c r="B45" s="95"/>
      <c r="C45" s="97"/>
      <c r="D45" s="97"/>
    </row>
    <row r="46" spans="1:4" ht="15.75">
      <c r="A46" s="96" t="s">
        <v>154</v>
      </c>
      <c r="B46" s="95"/>
      <c r="C46" s="97">
        <v>6402.9474</v>
      </c>
      <c r="D46" s="97"/>
    </row>
    <row r="47" spans="1:4" ht="15.75">
      <c r="A47" s="96" t="s">
        <v>155</v>
      </c>
      <c r="B47" s="95"/>
      <c r="C47" s="97"/>
      <c r="D47" s="97"/>
    </row>
    <row r="48" spans="1:4" ht="15.75">
      <c r="A48" s="96" t="s">
        <v>160</v>
      </c>
      <c r="B48" s="95" t="s">
        <v>161</v>
      </c>
      <c r="C48" s="97"/>
      <c r="D48" s="97"/>
    </row>
    <row r="49" spans="1:4" ht="15.75">
      <c r="A49" s="96" t="s">
        <v>162</v>
      </c>
      <c r="B49" s="95" t="s">
        <v>163</v>
      </c>
      <c r="C49" s="97"/>
      <c r="D49" s="97"/>
    </row>
    <row r="50" spans="1:4" ht="15.75">
      <c r="A50" s="96" t="s">
        <v>164</v>
      </c>
      <c r="B50" s="95" t="s">
        <v>165</v>
      </c>
      <c r="C50" s="97">
        <v>22258.6743</v>
      </c>
      <c r="D50" s="97">
        <v>8862.60776</v>
      </c>
    </row>
    <row r="51" spans="1:4" ht="31.5">
      <c r="A51" s="96" t="s">
        <v>166</v>
      </c>
      <c r="B51" s="95" t="s">
        <v>167</v>
      </c>
      <c r="C51" s="97">
        <v>22204.23381</v>
      </c>
      <c r="D51" s="97">
        <v>8862.60776</v>
      </c>
    </row>
    <row r="52" spans="1:4" ht="31.5">
      <c r="A52" s="96" t="s">
        <v>144</v>
      </c>
      <c r="B52" s="95" t="s">
        <v>124</v>
      </c>
      <c r="C52" s="97"/>
      <c r="D52" s="97"/>
    </row>
    <row r="53" spans="1:4" ht="15.75">
      <c r="A53" s="96" t="s">
        <v>168</v>
      </c>
      <c r="B53" s="95"/>
      <c r="C53" s="97">
        <v>22204.23381</v>
      </c>
      <c r="D53" s="97">
        <v>8862.60776</v>
      </c>
    </row>
    <row r="54" spans="1:4" ht="31.5">
      <c r="A54" s="96" t="s">
        <v>169</v>
      </c>
      <c r="B54" s="95" t="s">
        <v>170</v>
      </c>
      <c r="C54" s="97"/>
      <c r="D54" s="97"/>
    </row>
    <row r="55" spans="1:4" ht="31.5">
      <c r="A55" s="96" t="s">
        <v>171</v>
      </c>
      <c r="B55" s="95" t="s">
        <v>172</v>
      </c>
      <c r="C55" s="97">
        <v>42.35549</v>
      </c>
      <c r="D55" s="97"/>
    </row>
    <row r="56" spans="1:4" ht="15.75">
      <c r="A56" s="96" t="s">
        <v>173</v>
      </c>
      <c r="B56" s="95" t="s">
        <v>174</v>
      </c>
      <c r="C56" s="97">
        <v>12.085</v>
      </c>
      <c r="D56" s="97"/>
    </row>
    <row r="57" spans="1:4" ht="15.75">
      <c r="A57" s="96" t="s">
        <v>175</v>
      </c>
      <c r="B57" s="95" t="s">
        <v>176</v>
      </c>
      <c r="C57" s="97"/>
      <c r="D57" s="97"/>
    </row>
    <row r="58" spans="1:4" ht="31.5">
      <c r="A58" s="96" t="s">
        <v>177</v>
      </c>
      <c r="B58" s="95" t="s">
        <v>178</v>
      </c>
      <c r="C58" s="97"/>
      <c r="D58" s="97"/>
    </row>
    <row r="59" spans="1:4" ht="15.75">
      <c r="A59" s="96" t="s">
        <v>179</v>
      </c>
      <c r="B59" s="95" t="s">
        <v>180</v>
      </c>
      <c r="C59" s="97"/>
      <c r="D59" s="97"/>
    </row>
    <row r="60" spans="1:4" ht="15.75">
      <c r="A60" s="96" t="s">
        <v>181</v>
      </c>
      <c r="B60" s="95" t="s">
        <v>182</v>
      </c>
      <c r="C60" s="97"/>
      <c r="D60" s="97"/>
    </row>
    <row r="61" spans="1:4" ht="15.75">
      <c r="A61" s="96" t="s">
        <v>183</v>
      </c>
      <c r="B61" s="95" t="s">
        <v>184</v>
      </c>
      <c r="C61" s="97"/>
      <c r="D61" s="97"/>
    </row>
    <row r="62" spans="1:4" ht="15.75">
      <c r="A62" s="96" t="s">
        <v>185</v>
      </c>
      <c r="B62" s="95" t="s">
        <v>186</v>
      </c>
      <c r="C62" s="97"/>
      <c r="D62" s="97"/>
    </row>
    <row r="63" spans="1:4" ht="31.5">
      <c r="A63" s="96" t="s">
        <v>187</v>
      </c>
      <c r="B63" s="95" t="s">
        <v>188</v>
      </c>
      <c r="C63" s="97"/>
      <c r="D63" s="97"/>
    </row>
    <row r="64" spans="1:4" ht="31.5">
      <c r="A64" s="96" t="s">
        <v>189</v>
      </c>
      <c r="B64" s="95" t="s">
        <v>190</v>
      </c>
      <c r="C64" s="97"/>
      <c r="D64" s="97"/>
    </row>
    <row r="65" spans="1:4" ht="31.5">
      <c r="A65" s="96" t="s">
        <v>191</v>
      </c>
      <c r="B65" s="95" t="s">
        <v>192</v>
      </c>
      <c r="C65" s="97"/>
      <c r="D65" s="97"/>
    </row>
    <row r="66" spans="1:4" ht="31.5">
      <c r="A66" s="96" t="s">
        <v>193</v>
      </c>
      <c r="B66" s="95" t="s">
        <v>194</v>
      </c>
      <c r="C66" s="97"/>
      <c r="D66" s="97"/>
    </row>
    <row r="67" spans="1:4" ht="15.75">
      <c r="A67" s="96" t="s">
        <v>195</v>
      </c>
      <c r="B67" s="95" t="s">
        <v>196</v>
      </c>
      <c r="C67" s="97"/>
      <c r="D67" s="97"/>
    </row>
    <row r="68" spans="1:4" ht="15.75">
      <c r="A68" s="96" t="s">
        <v>197</v>
      </c>
      <c r="B68" s="95" t="s">
        <v>198</v>
      </c>
      <c r="C68" s="97"/>
      <c r="D68" s="97"/>
    </row>
    <row r="69" spans="1:4" ht="31.5">
      <c r="A69" s="96" t="s">
        <v>199</v>
      </c>
      <c r="B69" s="95" t="s">
        <v>200</v>
      </c>
      <c r="C69" s="97">
        <v>177696.18575</v>
      </c>
      <c r="D69" s="97">
        <v>135108.09412</v>
      </c>
    </row>
    <row r="70" spans="1:4" ht="31.5">
      <c r="A70" s="96" t="s">
        <v>201</v>
      </c>
      <c r="B70" s="95"/>
      <c r="C70" s="97"/>
      <c r="D70" s="97"/>
    </row>
    <row r="71" spans="1:4" ht="15.75">
      <c r="A71" s="96" t="s">
        <v>202</v>
      </c>
      <c r="B71" s="95" t="s">
        <v>203</v>
      </c>
      <c r="C71" s="97">
        <v>1641.19385</v>
      </c>
      <c r="D71" s="97">
        <v>390.71067</v>
      </c>
    </row>
    <row r="72" spans="1:4" ht="15.75">
      <c r="A72" s="96" t="s">
        <v>204</v>
      </c>
      <c r="B72" s="95" t="s">
        <v>205</v>
      </c>
      <c r="C72" s="97">
        <v>1047.41557</v>
      </c>
      <c r="D72" s="97">
        <v>167.5773</v>
      </c>
    </row>
    <row r="73" spans="1:4" ht="15.75">
      <c r="A73" s="96" t="s">
        <v>206</v>
      </c>
      <c r="B73" s="95" t="s">
        <v>207</v>
      </c>
      <c r="C73" s="97">
        <v>175008.96028</v>
      </c>
      <c r="D73" s="97">
        <v>134549.80615</v>
      </c>
    </row>
    <row r="74" spans="1:4" ht="15.75">
      <c r="A74" s="96" t="s">
        <v>208</v>
      </c>
      <c r="B74" s="95" t="s">
        <v>209</v>
      </c>
      <c r="C74" s="97">
        <v>177697.5697</v>
      </c>
      <c r="D74" s="97">
        <v>135108.09412</v>
      </c>
    </row>
    <row r="75" spans="1:4" ht="15.75">
      <c r="A75" s="98"/>
      <c r="B75" s="99"/>
      <c r="C75" s="100"/>
      <c r="D75" s="100"/>
    </row>
    <row r="76" spans="4:8" ht="15.75">
      <c r="D76" s="101"/>
      <c r="E76" s="102"/>
      <c r="F76" s="102"/>
      <c r="H76" s="77"/>
    </row>
    <row r="77" spans="1:6" ht="15.75">
      <c r="A77" s="103" t="s">
        <v>21</v>
      </c>
      <c r="B77" s="104"/>
      <c r="C77" s="105" t="s">
        <v>114</v>
      </c>
      <c r="E77" s="102"/>
      <c r="F77" s="102"/>
    </row>
    <row r="78" spans="1:6" ht="15.75">
      <c r="A78" s="103"/>
      <c r="B78" s="106"/>
      <c r="C78" s="107"/>
      <c r="E78" s="102"/>
      <c r="F78" s="102"/>
    </row>
    <row r="79" spans="1:6" ht="15.75">
      <c r="A79" s="103"/>
      <c r="B79" s="106"/>
      <c r="C79" s="105"/>
      <c r="E79" s="102"/>
      <c r="F79" s="102"/>
    </row>
    <row r="80" spans="1:6" ht="15.75">
      <c r="A80" s="103" t="s">
        <v>19</v>
      </c>
      <c r="B80" s="106"/>
      <c r="C80" s="105"/>
      <c r="E80" s="102"/>
      <c r="F80" s="102"/>
    </row>
    <row r="81" spans="1:6" ht="15.75">
      <c r="A81" s="103" t="s">
        <v>89</v>
      </c>
      <c r="B81" s="104"/>
      <c r="C81" s="105" t="s">
        <v>115</v>
      </c>
      <c r="E81" s="102"/>
      <c r="F81" s="102"/>
    </row>
    <row r="82" spans="3:6" ht="15.75">
      <c r="C82" s="101"/>
      <c r="E82" s="102"/>
      <c r="F82" s="102"/>
    </row>
    <row r="83" spans="5:6" ht="15.75">
      <c r="E83" s="102"/>
      <c r="F83" s="102"/>
    </row>
    <row r="84" spans="5:6" ht="15.75">
      <c r="E84" s="102"/>
      <c r="F84" s="102"/>
    </row>
    <row r="85" spans="5:6" ht="15.75">
      <c r="E85" s="102"/>
      <c r="F85" s="102"/>
    </row>
    <row r="86" spans="5:6" ht="15.75">
      <c r="E86" s="102"/>
      <c r="F86" s="102"/>
    </row>
    <row r="87" spans="5:6" ht="15.75">
      <c r="E87" s="102"/>
      <c r="F87" s="102"/>
    </row>
    <row r="88" spans="5:6" ht="15.75">
      <c r="E88" s="102"/>
      <c r="F88" s="102"/>
    </row>
    <row r="89" spans="5:6" ht="15.75">
      <c r="E89" s="102"/>
      <c r="F89" s="102"/>
    </row>
    <row r="90" spans="5:6" ht="15.75">
      <c r="E90" s="102"/>
      <c r="F90" s="102"/>
    </row>
    <row r="91" spans="5:6" ht="15.75">
      <c r="E91" s="102"/>
      <c r="F91" s="102"/>
    </row>
    <row r="92" spans="5:6" ht="15.75">
      <c r="E92" s="102"/>
      <c r="F92" s="102"/>
    </row>
    <row r="93" spans="5:6" ht="15.75">
      <c r="E93" s="102"/>
      <c r="F93" s="102"/>
    </row>
    <row r="94" spans="5:6" ht="15.75">
      <c r="E94" s="102"/>
      <c r="F94" s="102"/>
    </row>
    <row r="95" spans="5:6" ht="15.75">
      <c r="E95" s="102"/>
      <c r="F95" s="102"/>
    </row>
    <row r="96" spans="5:6" ht="15.75">
      <c r="E96" s="102"/>
      <c r="F96" s="102"/>
    </row>
    <row r="97" spans="5:6" ht="15.75">
      <c r="E97" s="102"/>
      <c r="F97" s="102"/>
    </row>
    <row r="98" spans="5:6" ht="15.75">
      <c r="E98" s="102"/>
      <c r="F98" s="102"/>
    </row>
    <row r="99" spans="5:6" ht="15.75">
      <c r="E99" s="102"/>
      <c r="F99" s="102"/>
    </row>
    <row r="100" spans="5:6" ht="15.75">
      <c r="E100" s="102"/>
      <c r="F100" s="102"/>
    </row>
    <row r="101" spans="5:6" ht="15.75">
      <c r="E101" s="102"/>
      <c r="F101" s="102"/>
    </row>
    <row r="102" spans="5:6" ht="15.75">
      <c r="E102" s="102"/>
      <c r="F102" s="102"/>
    </row>
    <row r="103" spans="5:6" ht="15.75">
      <c r="E103" s="102"/>
      <c r="F103" s="102"/>
    </row>
    <row r="104" spans="5:6" ht="15.75">
      <c r="E104" s="102"/>
      <c r="F104" s="102"/>
    </row>
    <row r="105" spans="5:6" ht="15.75">
      <c r="E105" s="102"/>
      <c r="F105" s="102"/>
    </row>
    <row r="106" spans="5:6" ht="15.75">
      <c r="E106" s="102"/>
      <c r="F106" s="102"/>
    </row>
    <row r="107" spans="5:6" ht="15.75">
      <c r="E107" s="102"/>
      <c r="F107" s="102"/>
    </row>
    <row r="108" spans="5:6" ht="15.75">
      <c r="E108" s="102"/>
      <c r="F108" s="102"/>
    </row>
    <row r="109" spans="5:6" ht="15.75">
      <c r="E109" s="102"/>
      <c r="F109" s="102"/>
    </row>
    <row r="110" spans="5:6" ht="15.75">
      <c r="E110" s="102"/>
      <c r="F110" s="102"/>
    </row>
    <row r="111" spans="5:6" ht="15.75">
      <c r="E111" s="102"/>
      <c r="F111" s="102"/>
    </row>
    <row r="112" spans="5:6" ht="15.75">
      <c r="E112" s="102"/>
      <c r="F112" s="102"/>
    </row>
    <row r="113" spans="5:6" ht="15.75">
      <c r="E113" s="102"/>
      <c r="F113" s="102"/>
    </row>
    <row r="114" spans="5:6" ht="15.75">
      <c r="E114" s="102"/>
      <c r="F114" s="102"/>
    </row>
    <row r="115" spans="5:6" ht="15.75">
      <c r="E115" s="102"/>
      <c r="F115" s="102"/>
    </row>
    <row r="116" spans="5:6" ht="15.75">
      <c r="E116" s="102"/>
      <c r="F116" s="102"/>
    </row>
    <row r="117" spans="5:6" ht="15.75">
      <c r="E117" s="102"/>
      <c r="F117" s="102"/>
    </row>
    <row r="118" spans="5:6" ht="15.75">
      <c r="E118" s="102"/>
      <c r="F118" s="102"/>
    </row>
    <row r="119" spans="5:6" ht="15.75">
      <c r="E119" s="102"/>
      <c r="F119" s="102"/>
    </row>
    <row r="120" spans="5:6" ht="15.75">
      <c r="E120" s="102"/>
      <c r="F120" s="102"/>
    </row>
    <row r="121" spans="5:6" ht="15.75">
      <c r="E121" s="102"/>
      <c r="F121" s="102"/>
    </row>
    <row r="122" spans="5:6" ht="15.75">
      <c r="E122" s="102"/>
      <c r="F122" s="102"/>
    </row>
    <row r="123" spans="5:6" ht="15.75">
      <c r="E123" s="102"/>
      <c r="F123" s="102"/>
    </row>
    <row r="124" spans="5:6" ht="15.75">
      <c r="E124" s="102"/>
      <c r="F124" s="102"/>
    </row>
    <row r="125" spans="5:6" ht="15.75">
      <c r="E125" s="102"/>
      <c r="F125" s="102"/>
    </row>
    <row r="126" spans="5:6" ht="15.75">
      <c r="E126" s="102"/>
      <c r="F126" s="102"/>
    </row>
    <row r="127" spans="5:6" ht="15.75">
      <c r="E127" s="102"/>
      <c r="F127" s="102"/>
    </row>
    <row r="128" spans="5:6" ht="15.75">
      <c r="E128" s="102"/>
      <c r="F128" s="102"/>
    </row>
    <row r="129" spans="5:6" ht="15.75">
      <c r="E129" s="102"/>
      <c r="F129" s="102"/>
    </row>
    <row r="130" spans="5:6" ht="15.75">
      <c r="E130" s="102"/>
      <c r="F130" s="102"/>
    </row>
    <row r="131" spans="5:6" ht="15.75">
      <c r="E131" s="102"/>
      <c r="F131" s="102"/>
    </row>
    <row r="132" spans="5:6" ht="15.75">
      <c r="E132" s="102"/>
      <c r="F132" s="102"/>
    </row>
    <row r="133" spans="5:6" ht="15.75">
      <c r="E133" s="102"/>
      <c r="F133" s="102"/>
    </row>
    <row r="134" spans="5:6" ht="15.75">
      <c r="E134" s="102"/>
      <c r="F134" s="102"/>
    </row>
    <row r="135" spans="5:6" ht="15.75">
      <c r="E135" s="102"/>
      <c r="F135" s="102"/>
    </row>
    <row r="136" spans="5:6" ht="15.75">
      <c r="E136" s="102"/>
      <c r="F136" s="102"/>
    </row>
    <row r="137" spans="5:6" ht="15.75">
      <c r="E137" s="102"/>
      <c r="F137" s="102"/>
    </row>
    <row r="138" spans="5:6" ht="15.75">
      <c r="E138" s="102"/>
      <c r="F138" s="102"/>
    </row>
    <row r="139" spans="5:6" ht="15.75">
      <c r="E139" s="102"/>
      <c r="F139" s="102"/>
    </row>
    <row r="140" spans="5:6" ht="15.75">
      <c r="E140" s="102"/>
      <c r="F140" s="102"/>
    </row>
    <row r="141" spans="5:6" ht="15.75">
      <c r="E141" s="102"/>
      <c r="F141" s="102"/>
    </row>
    <row r="142" spans="5:6" ht="15.75">
      <c r="E142" s="102"/>
      <c r="F142" s="102"/>
    </row>
    <row r="143" spans="5:6" ht="15.75">
      <c r="E143" s="102"/>
      <c r="F143" s="102"/>
    </row>
    <row r="144" spans="5:6" ht="15.75">
      <c r="E144" s="102"/>
      <c r="F144" s="102"/>
    </row>
    <row r="145" spans="5:6" ht="15.75">
      <c r="E145" s="102"/>
      <c r="F145" s="102"/>
    </row>
    <row r="146" spans="5:6" ht="15.75">
      <c r="E146" s="102"/>
      <c r="F146" s="102"/>
    </row>
    <row r="147" spans="5:6" ht="15.75">
      <c r="E147" s="102"/>
      <c r="F147" s="102"/>
    </row>
    <row r="148" spans="5:6" ht="15.75">
      <c r="E148" s="102"/>
      <c r="F148" s="102"/>
    </row>
    <row r="149" spans="5:6" ht="15.75">
      <c r="E149" s="102"/>
      <c r="F149" s="102"/>
    </row>
    <row r="150" spans="5:6" ht="15.75">
      <c r="E150" s="102"/>
      <c r="F150" s="102"/>
    </row>
    <row r="151" spans="5:6" ht="15.75">
      <c r="E151" s="102"/>
      <c r="F151" s="102"/>
    </row>
    <row r="152" spans="5:6" ht="15.75">
      <c r="E152" s="102"/>
      <c r="F152" s="102"/>
    </row>
    <row r="153" spans="5:6" ht="15.75">
      <c r="E153" s="102"/>
      <c r="F153" s="102"/>
    </row>
    <row r="154" spans="5:6" ht="15.75">
      <c r="E154" s="102"/>
      <c r="F154" s="102"/>
    </row>
    <row r="155" spans="5:6" ht="15.75">
      <c r="E155" s="102"/>
      <c r="F155" s="102"/>
    </row>
    <row r="156" spans="5:6" ht="15.75">
      <c r="E156" s="102"/>
      <c r="F156" s="102"/>
    </row>
    <row r="157" spans="5:6" ht="15.75">
      <c r="E157" s="102"/>
      <c r="F157" s="102"/>
    </row>
    <row r="158" spans="5:6" ht="15.75">
      <c r="E158" s="102"/>
      <c r="F158" s="102"/>
    </row>
    <row r="159" spans="5:6" ht="15.75">
      <c r="E159" s="102"/>
      <c r="F159" s="102"/>
    </row>
    <row r="160" spans="5:6" ht="15.75">
      <c r="E160" s="102"/>
      <c r="F160" s="102"/>
    </row>
    <row r="161" spans="5:6" ht="15.75">
      <c r="E161" s="102"/>
      <c r="F161" s="102"/>
    </row>
    <row r="162" spans="5:6" ht="15.75">
      <c r="E162" s="102"/>
      <c r="F162" s="102"/>
    </row>
    <row r="163" spans="5:6" ht="15.75">
      <c r="E163" s="102"/>
      <c r="F163" s="102"/>
    </row>
    <row r="164" spans="5:6" ht="15.75">
      <c r="E164" s="102"/>
      <c r="F164" s="102"/>
    </row>
    <row r="165" spans="5:6" ht="15.75">
      <c r="E165" s="102"/>
      <c r="F165" s="102"/>
    </row>
    <row r="166" spans="5:6" ht="15.75">
      <c r="E166" s="102"/>
      <c r="F166" s="102"/>
    </row>
    <row r="167" spans="5:6" ht="15.75">
      <c r="E167" s="102"/>
      <c r="F167" s="102"/>
    </row>
    <row r="168" spans="5:6" ht="15.75">
      <c r="E168" s="102"/>
      <c r="F168" s="102"/>
    </row>
    <row r="169" spans="5:6" ht="15.75">
      <c r="E169" s="102"/>
      <c r="F169" s="102"/>
    </row>
    <row r="170" spans="5:6" ht="15.75">
      <c r="E170" s="102"/>
      <c r="F170" s="102"/>
    </row>
    <row r="171" spans="5:6" ht="15.75">
      <c r="E171" s="102"/>
      <c r="F171" s="102"/>
    </row>
    <row r="172" spans="5:6" ht="15.75">
      <c r="E172" s="102"/>
      <c r="F172" s="102"/>
    </row>
    <row r="173" spans="5:6" ht="15.75">
      <c r="E173" s="102"/>
      <c r="F173" s="102"/>
    </row>
    <row r="174" spans="5:6" ht="15.75">
      <c r="E174" s="102"/>
      <c r="F174" s="102"/>
    </row>
    <row r="175" spans="5:6" ht="15.75">
      <c r="E175" s="102"/>
      <c r="F175" s="102"/>
    </row>
    <row r="176" spans="5:6" ht="15.75">
      <c r="E176" s="102"/>
      <c r="F176" s="102"/>
    </row>
    <row r="177" spans="5:6" ht="15.75">
      <c r="E177" s="102"/>
      <c r="F177" s="102"/>
    </row>
    <row r="178" spans="5:6" ht="15.75">
      <c r="E178" s="102"/>
      <c r="F178" s="102"/>
    </row>
    <row r="179" spans="5:6" ht="15.75">
      <c r="E179" s="102"/>
      <c r="F179" s="102"/>
    </row>
    <row r="180" spans="5:6" ht="15.75">
      <c r="E180" s="102"/>
      <c r="F180" s="102"/>
    </row>
    <row r="181" spans="5:6" ht="15.75">
      <c r="E181" s="102"/>
      <c r="F181" s="102"/>
    </row>
    <row r="182" spans="5:6" ht="15.75">
      <c r="E182" s="102"/>
      <c r="F182" s="102"/>
    </row>
    <row r="183" spans="5:6" ht="15.75">
      <c r="E183" s="102"/>
      <c r="F183" s="102"/>
    </row>
    <row r="184" spans="5:6" ht="15.75">
      <c r="E184" s="102"/>
      <c r="F184" s="102"/>
    </row>
    <row r="185" spans="5:6" ht="15.75">
      <c r="E185" s="102"/>
      <c r="F185" s="102"/>
    </row>
    <row r="186" spans="5:6" ht="15.75">
      <c r="E186" s="102"/>
      <c r="F186" s="102"/>
    </row>
    <row r="187" spans="5:6" ht="15.75">
      <c r="E187" s="102"/>
      <c r="F187" s="102"/>
    </row>
    <row r="188" spans="5:6" ht="15.75">
      <c r="E188" s="102"/>
      <c r="F188" s="102"/>
    </row>
    <row r="189" spans="5:6" ht="15.75">
      <c r="E189" s="102"/>
      <c r="F189" s="102"/>
    </row>
    <row r="190" spans="5:6" ht="15.75">
      <c r="E190" s="102"/>
      <c r="F190" s="102"/>
    </row>
    <row r="191" spans="5:6" ht="15.75">
      <c r="E191" s="102"/>
      <c r="F191" s="102"/>
    </row>
    <row r="192" spans="5:6" ht="15.75">
      <c r="E192" s="102"/>
      <c r="F192" s="102"/>
    </row>
    <row r="193" spans="5:6" ht="15.75">
      <c r="E193" s="102"/>
      <c r="F193" s="102"/>
    </row>
    <row r="194" spans="5:6" ht="15.75">
      <c r="E194" s="102"/>
      <c r="F194" s="102"/>
    </row>
    <row r="195" spans="5:6" ht="15.75">
      <c r="E195" s="102"/>
      <c r="F195" s="102"/>
    </row>
    <row r="196" spans="5:6" ht="15.75">
      <c r="E196" s="102"/>
      <c r="F196" s="102"/>
    </row>
    <row r="197" spans="5:6" ht="15.75">
      <c r="E197" s="102"/>
      <c r="F197" s="102"/>
    </row>
    <row r="198" spans="5:6" ht="15.75">
      <c r="E198" s="102"/>
      <c r="F198" s="102"/>
    </row>
    <row r="199" spans="5:6" ht="15.75">
      <c r="E199" s="102"/>
      <c r="F199" s="102"/>
    </row>
    <row r="200" spans="5:6" ht="15.75">
      <c r="E200" s="102"/>
      <c r="F200" s="102"/>
    </row>
    <row r="201" spans="5:6" ht="15.75">
      <c r="E201" s="102"/>
      <c r="F201" s="102"/>
    </row>
    <row r="202" spans="5:6" ht="15.75">
      <c r="E202" s="102"/>
      <c r="F202" s="102"/>
    </row>
    <row r="203" spans="5:6" ht="15.75">
      <c r="E203" s="102"/>
      <c r="F203" s="102"/>
    </row>
    <row r="204" spans="5:6" ht="15.75">
      <c r="E204" s="102"/>
      <c r="F204" s="102"/>
    </row>
    <row r="205" spans="5:6" ht="15.75">
      <c r="E205" s="102"/>
      <c r="F205" s="102"/>
    </row>
    <row r="206" spans="5:6" ht="15.75">
      <c r="E206" s="102"/>
      <c r="F206" s="102"/>
    </row>
    <row r="207" spans="5:6" ht="15.75">
      <c r="E207" s="102"/>
      <c r="F207" s="102"/>
    </row>
    <row r="208" spans="5:6" ht="15.75">
      <c r="E208" s="102"/>
      <c r="F208" s="102"/>
    </row>
    <row r="209" spans="5:6" ht="15.75">
      <c r="E209" s="102"/>
      <c r="F209" s="102"/>
    </row>
    <row r="210" spans="5:6" ht="15.75">
      <c r="E210" s="102"/>
      <c r="F210" s="102"/>
    </row>
    <row r="211" spans="5:6" ht="15.75">
      <c r="E211" s="102"/>
      <c r="F211" s="102"/>
    </row>
    <row r="212" spans="5:6" ht="15.75">
      <c r="E212" s="102"/>
      <c r="F212" s="102"/>
    </row>
    <row r="213" spans="5:6" ht="15.75">
      <c r="E213" s="102"/>
      <c r="F213" s="102"/>
    </row>
    <row r="214" spans="5:6" ht="15.75">
      <c r="E214" s="102"/>
      <c r="F214" s="102"/>
    </row>
    <row r="215" spans="5:6" ht="15.75">
      <c r="E215" s="102"/>
      <c r="F215" s="102"/>
    </row>
    <row r="216" spans="5:6" ht="15.75">
      <c r="E216" s="102"/>
      <c r="F216" s="102"/>
    </row>
    <row r="217" spans="5:6" ht="15.75">
      <c r="E217" s="102"/>
      <c r="F217" s="102"/>
    </row>
    <row r="218" spans="5:6" ht="15.75">
      <c r="E218" s="102"/>
      <c r="F218" s="102"/>
    </row>
    <row r="219" spans="5:6" ht="15.75">
      <c r="E219" s="102"/>
      <c r="F219" s="102"/>
    </row>
    <row r="220" spans="5:6" ht="15.75">
      <c r="E220" s="102"/>
      <c r="F220" s="102"/>
    </row>
    <row r="221" spans="5:6" ht="15.75">
      <c r="E221" s="102"/>
      <c r="F221" s="102"/>
    </row>
    <row r="222" spans="5:6" ht="15.75">
      <c r="E222" s="102"/>
      <c r="F222" s="102"/>
    </row>
    <row r="223" spans="5:6" ht="15.75">
      <c r="E223" s="102"/>
      <c r="F223" s="102"/>
    </row>
    <row r="224" spans="5:6" ht="15.75">
      <c r="E224" s="102"/>
      <c r="F224" s="102"/>
    </row>
    <row r="225" spans="5:6" ht="15.75">
      <c r="E225" s="102"/>
      <c r="F225" s="102"/>
    </row>
    <row r="226" spans="5:6" ht="15.75">
      <c r="E226" s="102"/>
      <c r="F226" s="102"/>
    </row>
    <row r="227" spans="5:6" ht="15.75">
      <c r="E227" s="102"/>
      <c r="F227" s="102"/>
    </row>
    <row r="228" spans="5:6" ht="15.75">
      <c r="E228" s="102"/>
      <c r="F228" s="102"/>
    </row>
    <row r="229" spans="5:6" ht="15.75">
      <c r="E229" s="102"/>
      <c r="F229" s="102"/>
    </row>
    <row r="230" spans="5:6" ht="15.75">
      <c r="E230" s="102"/>
      <c r="F230" s="102"/>
    </row>
    <row r="231" spans="5:6" ht="15.75">
      <c r="E231" s="102"/>
      <c r="F231" s="102"/>
    </row>
    <row r="232" spans="5:6" ht="15.75">
      <c r="E232" s="102"/>
      <c r="F232" s="102"/>
    </row>
    <row r="233" spans="5:6" ht="15.75">
      <c r="E233" s="102"/>
      <c r="F233" s="102"/>
    </row>
    <row r="234" spans="5:6" ht="15.75">
      <c r="E234" s="102"/>
      <c r="F234" s="102"/>
    </row>
    <row r="235" spans="5:6" ht="15.75">
      <c r="E235" s="102"/>
      <c r="F235" s="102"/>
    </row>
    <row r="236" spans="5:6" ht="15.75">
      <c r="E236" s="102"/>
      <c r="F236" s="102"/>
    </row>
    <row r="237" spans="5:6" ht="15.75">
      <c r="E237" s="102"/>
      <c r="F237" s="102"/>
    </row>
    <row r="238" spans="5:6" ht="15.75">
      <c r="E238" s="102"/>
      <c r="F238" s="102"/>
    </row>
    <row r="239" spans="5:6" ht="15.75">
      <c r="E239" s="102"/>
      <c r="F239" s="102"/>
    </row>
    <row r="240" spans="5:6" ht="15.75">
      <c r="E240" s="102"/>
      <c r="F240" s="102"/>
    </row>
    <row r="241" spans="5:6" ht="15.75">
      <c r="E241" s="102"/>
      <c r="F241" s="102"/>
    </row>
    <row r="242" spans="5:6" ht="15.75">
      <c r="E242" s="102"/>
      <c r="F242" s="102"/>
    </row>
    <row r="243" spans="5:6" ht="15.75">
      <c r="E243" s="102"/>
      <c r="F243" s="102"/>
    </row>
    <row r="244" spans="5:6" ht="15.75">
      <c r="E244" s="102"/>
      <c r="F244" s="102"/>
    </row>
    <row r="245" spans="5:6" ht="15.75">
      <c r="E245" s="102"/>
      <c r="F245" s="102"/>
    </row>
    <row r="246" spans="5:6" ht="15.75">
      <c r="E246" s="102"/>
      <c r="F246" s="102"/>
    </row>
    <row r="247" spans="5:6" ht="15.75">
      <c r="E247" s="102"/>
      <c r="F247" s="102"/>
    </row>
    <row r="248" spans="5:6" ht="15.75">
      <c r="E248" s="102"/>
      <c r="F248" s="102"/>
    </row>
    <row r="249" spans="5:6" ht="15.75">
      <c r="E249" s="102"/>
      <c r="F249" s="102"/>
    </row>
    <row r="250" spans="5:6" ht="15.75">
      <c r="E250" s="102"/>
      <c r="F250" s="102"/>
    </row>
    <row r="251" spans="5:6" ht="15.75">
      <c r="E251" s="102"/>
      <c r="F251" s="102"/>
    </row>
    <row r="252" spans="5:6" ht="15.75">
      <c r="E252" s="102"/>
      <c r="F252" s="102"/>
    </row>
    <row r="253" spans="5:6" ht="15.75">
      <c r="E253" s="102"/>
      <c r="F253" s="102"/>
    </row>
    <row r="254" spans="5:6" ht="15.75">
      <c r="E254" s="102"/>
      <c r="F254" s="102"/>
    </row>
    <row r="255" spans="5:6" ht="15.75">
      <c r="E255" s="102"/>
      <c r="F255" s="102"/>
    </row>
    <row r="256" spans="5:6" ht="15.75">
      <c r="E256" s="102"/>
      <c r="F256" s="102"/>
    </row>
    <row r="257" spans="5:6" ht="15.75">
      <c r="E257" s="102"/>
      <c r="F257" s="102"/>
    </row>
    <row r="258" spans="5:6" ht="15.75">
      <c r="E258" s="102"/>
      <c r="F258" s="102"/>
    </row>
    <row r="259" spans="5:6" ht="15.75">
      <c r="E259" s="102"/>
      <c r="F259" s="102"/>
    </row>
    <row r="260" spans="5:6" ht="15.75">
      <c r="E260" s="102"/>
      <c r="F260" s="102"/>
    </row>
    <row r="261" spans="5:6" ht="15.75">
      <c r="E261" s="102"/>
      <c r="F261" s="102"/>
    </row>
    <row r="262" spans="5:6" ht="15.75">
      <c r="E262" s="102"/>
      <c r="F262" s="102"/>
    </row>
    <row r="263" spans="5:6" ht="15.75">
      <c r="E263" s="102"/>
      <c r="F263" s="102"/>
    </row>
    <row r="264" spans="5:6" ht="15.75">
      <c r="E264" s="102"/>
      <c r="F264" s="102"/>
    </row>
    <row r="265" spans="5:6" ht="15.75">
      <c r="E265" s="102"/>
      <c r="F265" s="102"/>
    </row>
    <row r="266" spans="5:6" ht="15.75">
      <c r="E266" s="102"/>
      <c r="F266" s="102"/>
    </row>
    <row r="267" spans="5:6" ht="15.75">
      <c r="E267" s="102"/>
      <c r="F267" s="102"/>
    </row>
    <row r="268" spans="5:6" ht="15.75">
      <c r="E268" s="102"/>
      <c r="F268" s="102"/>
    </row>
    <row r="269" spans="5:6" ht="15.75">
      <c r="E269" s="102"/>
      <c r="F269" s="102"/>
    </row>
    <row r="270" spans="5:6" ht="15.75">
      <c r="E270" s="102"/>
      <c r="F270" s="102"/>
    </row>
    <row r="271" spans="5:6" ht="15.75">
      <c r="E271" s="102"/>
      <c r="F271" s="102"/>
    </row>
    <row r="272" spans="5:6" ht="15.75">
      <c r="E272" s="102"/>
      <c r="F272" s="102"/>
    </row>
    <row r="273" spans="5:6" ht="15.75">
      <c r="E273" s="102"/>
      <c r="F273" s="102"/>
    </row>
    <row r="274" spans="5:6" ht="15.75">
      <c r="E274" s="102"/>
      <c r="F274" s="102"/>
    </row>
    <row r="275" spans="5:6" ht="15.75">
      <c r="E275" s="102"/>
      <c r="F275" s="102"/>
    </row>
    <row r="276" spans="5:6" ht="15.75">
      <c r="E276" s="102"/>
      <c r="F276" s="102"/>
    </row>
    <row r="277" spans="5:6" ht="15.75">
      <c r="E277" s="102"/>
      <c r="F277" s="102"/>
    </row>
    <row r="278" spans="5:6" ht="15.75">
      <c r="E278" s="102"/>
      <c r="F278" s="102"/>
    </row>
    <row r="279" spans="5:6" ht="15.75">
      <c r="E279" s="102"/>
      <c r="F279" s="102"/>
    </row>
    <row r="280" spans="5:6" ht="15.75">
      <c r="E280" s="102"/>
      <c r="F280" s="102"/>
    </row>
    <row r="281" spans="5:6" ht="15.75">
      <c r="E281" s="102"/>
      <c r="F281" s="102"/>
    </row>
    <row r="282" spans="5:6" ht="15.75">
      <c r="E282" s="102"/>
      <c r="F282" s="102"/>
    </row>
    <row r="283" spans="5:6" ht="15.75">
      <c r="E283" s="102"/>
      <c r="F283" s="102"/>
    </row>
    <row r="284" spans="5:6" ht="15.75">
      <c r="E284" s="102"/>
      <c r="F284" s="102"/>
    </row>
    <row r="285" spans="5:6" ht="15.75">
      <c r="E285" s="102"/>
      <c r="F285" s="102"/>
    </row>
    <row r="286" spans="5:6" ht="15.75">
      <c r="E286" s="102"/>
      <c r="F286" s="102"/>
    </row>
    <row r="287" spans="5:6" ht="15.75">
      <c r="E287" s="102"/>
      <c r="F287" s="102"/>
    </row>
    <row r="288" spans="5:6" ht="15.75">
      <c r="E288" s="102"/>
      <c r="F288" s="102"/>
    </row>
    <row r="289" spans="5:6" ht="15.75">
      <c r="E289" s="102"/>
      <c r="F289" s="102"/>
    </row>
    <row r="290" spans="5:6" ht="15.75">
      <c r="E290" s="102"/>
      <c r="F290" s="102"/>
    </row>
    <row r="291" spans="5:6" ht="15.75">
      <c r="E291" s="102"/>
      <c r="F291" s="102"/>
    </row>
    <row r="292" spans="5:6" ht="15.75">
      <c r="E292" s="102"/>
      <c r="F292" s="102"/>
    </row>
    <row r="293" spans="5:6" ht="15.75">
      <c r="E293" s="102"/>
      <c r="F293" s="102"/>
    </row>
    <row r="294" spans="5:6" ht="15.75">
      <c r="E294" s="102"/>
      <c r="F294" s="102"/>
    </row>
  </sheetData>
  <mergeCells count="8">
    <mergeCell ref="A1:D1"/>
    <mergeCell ref="A2:D2"/>
    <mergeCell ref="A3:D3"/>
    <mergeCell ref="A4:D4"/>
    <mergeCell ref="A5:D5"/>
    <mergeCell ref="A6:D6"/>
    <mergeCell ref="A7:D7"/>
    <mergeCell ref="A8:D8"/>
  </mergeCells>
  <conditionalFormatting sqref="A12:D75">
    <cfRule type="expression" priority="1" dxfId="0" stopIfTrue="1">
      <formula>$B12=""</formula>
    </cfRule>
  </conditionalFormatting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36"/>
  <sheetViews>
    <sheetView workbookViewId="0" topLeftCell="A19">
      <selection activeCell="A27" sqref="A27"/>
    </sheetView>
  </sheetViews>
  <sheetFormatPr defaultColWidth="9.140625" defaultRowHeight="12.75"/>
  <cols>
    <col min="1" max="1" width="51.8515625" style="2" customWidth="1"/>
    <col min="2" max="2" width="14.00390625" style="2" customWidth="1"/>
    <col min="3" max="3" width="27.140625" style="2" customWidth="1"/>
    <col min="4" max="16384" width="9.140625" style="2" customWidth="1"/>
  </cols>
  <sheetData>
    <row r="1" spans="1:3" ht="27">
      <c r="A1" s="201" t="s">
        <v>94</v>
      </c>
      <c r="B1" s="201"/>
      <c r="C1" s="201"/>
    </row>
    <row r="2" spans="1:3" ht="15.75">
      <c r="A2" s="202" t="s">
        <v>95</v>
      </c>
      <c r="B2" s="202"/>
      <c r="C2" s="202"/>
    </row>
    <row r="3" spans="1:3" ht="15.75">
      <c r="A3" s="203" t="s">
        <v>91</v>
      </c>
      <c r="B3" s="203"/>
      <c r="C3" s="203"/>
    </row>
    <row r="4" spans="1:3" s="73" customFormat="1" ht="8.25">
      <c r="A4" s="204"/>
      <c r="B4" s="204"/>
      <c r="C4" s="204"/>
    </row>
    <row r="5" spans="1:4" ht="15.75" customHeight="1">
      <c r="A5" s="193" t="s">
        <v>44</v>
      </c>
      <c r="B5" s="193"/>
      <c r="C5" s="193"/>
      <c r="D5" s="75"/>
    </row>
    <row r="6" spans="1:4" ht="15.75">
      <c r="A6" s="187" t="s">
        <v>18</v>
      </c>
      <c r="B6" s="187"/>
      <c r="C6" s="187"/>
      <c r="D6" s="77"/>
    </row>
    <row r="7" spans="1:4" ht="15.75" customHeight="1">
      <c r="A7" s="188" t="s">
        <v>45</v>
      </c>
      <c r="B7" s="188"/>
      <c r="C7" s="188"/>
      <c r="D7" s="75"/>
    </row>
    <row r="8" spans="1:4" ht="15.75">
      <c r="A8" s="187" t="s">
        <v>42</v>
      </c>
      <c r="B8" s="187"/>
      <c r="C8" s="187"/>
      <c r="D8" s="77"/>
    </row>
    <row r="9" spans="1:4" ht="15.75">
      <c r="A9" s="187" t="s">
        <v>43</v>
      </c>
      <c r="B9" s="187"/>
      <c r="C9" s="187"/>
      <c r="D9" s="77"/>
    </row>
    <row r="10" s="73" customFormat="1" ht="8.25"/>
    <row r="11" spans="1:3" ht="31.5">
      <c r="A11" s="79" t="s">
        <v>96</v>
      </c>
      <c r="B11" s="79" t="s">
        <v>97</v>
      </c>
      <c r="C11" s="79" t="s">
        <v>98</v>
      </c>
    </row>
    <row r="12" spans="1:3" ht="31.5">
      <c r="A12" s="80" t="s">
        <v>99</v>
      </c>
      <c r="B12" s="81">
        <v>10</v>
      </c>
      <c r="C12" s="82">
        <v>175008960.28</v>
      </c>
    </row>
    <row r="13" spans="1:3" s="83" customFormat="1" ht="15.75">
      <c r="A13" s="80" t="s">
        <v>100</v>
      </c>
      <c r="B13" s="81">
        <v>20</v>
      </c>
      <c r="C13" s="82">
        <v>2912015.93</v>
      </c>
    </row>
    <row r="14" spans="1:3" s="83" customFormat="1" ht="15.75">
      <c r="A14" s="80" t="s">
        <v>101</v>
      </c>
      <c r="B14" s="81">
        <v>30</v>
      </c>
      <c r="C14" s="82">
        <v>11958393.37</v>
      </c>
    </row>
    <row r="15" spans="1:3" s="83" customFormat="1" ht="47.25">
      <c r="A15" s="80" t="s">
        <v>102</v>
      </c>
      <c r="B15" s="81">
        <v>40</v>
      </c>
      <c r="C15" s="82">
        <v>5083312.71</v>
      </c>
    </row>
    <row r="16" spans="1:3" s="83" customFormat="1" ht="47.25">
      <c r="A16" s="80" t="s">
        <v>103</v>
      </c>
      <c r="B16" s="81">
        <v>50</v>
      </c>
      <c r="C16" s="82">
        <v>885136.68</v>
      </c>
    </row>
    <row r="17" spans="1:3" ht="31.5">
      <c r="A17" s="80" t="s">
        <v>104</v>
      </c>
      <c r="B17" s="81">
        <v>60</v>
      </c>
      <c r="C17" s="82">
        <v>0</v>
      </c>
    </row>
    <row r="18" spans="1:3" ht="78.75">
      <c r="A18" s="80" t="s">
        <v>105</v>
      </c>
      <c r="B18" s="14">
        <v>70</v>
      </c>
      <c r="C18" s="90">
        <f>C19-(C12+C13-C14-C15+C16-C17)</f>
        <v>-27214600.659999996</v>
      </c>
    </row>
    <row r="19" spans="1:3" ht="47.25">
      <c r="A19" s="80" t="s">
        <v>106</v>
      </c>
      <c r="B19" s="81">
        <v>80</v>
      </c>
      <c r="C19" s="90">
        <v>134549806.15</v>
      </c>
    </row>
    <row r="20" ht="15.75">
      <c r="C20" s="84"/>
    </row>
    <row r="21" ht="15.75">
      <c r="A21" s="2" t="s">
        <v>107</v>
      </c>
    </row>
    <row r="22" spans="1:3" ht="15.75">
      <c r="A22" s="2" t="s">
        <v>108</v>
      </c>
      <c r="B22" s="85"/>
      <c r="C22" s="33" t="s">
        <v>114</v>
      </c>
    </row>
    <row r="23" spans="2:3" ht="15.75">
      <c r="B23" s="86" t="s">
        <v>109</v>
      </c>
      <c r="C23" s="33"/>
    </row>
    <row r="24" ht="15.75">
      <c r="C24" s="33"/>
    </row>
    <row r="25" ht="15.75">
      <c r="A25" s="2" t="s">
        <v>19</v>
      </c>
    </row>
    <row r="26" ht="15.75">
      <c r="A26" s="2" t="s">
        <v>110</v>
      </c>
    </row>
    <row r="27" spans="1:3" ht="15.75">
      <c r="A27" s="2" t="s">
        <v>111</v>
      </c>
      <c r="B27" s="85"/>
      <c r="C27" s="33" t="s">
        <v>115</v>
      </c>
    </row>
    <row r="28" ht="15.75">
      <c r="B28" s="86" t="s">
        <v>109</v>
      </c>
    </row>
    <row r="29" ht="12" customHeight="1"/>
    <row r="30" spans="1:3" ht="47.25">
      <c r="A30" s="87" t="s">
        <v>112</v>
      </c>
      <c r="B30" s="85"/>
      <c r="C30" s="33" t="s">
        <v>113</v>
      </c>
    </row>
    <row r="31" spans="1:3" ht="15.75">
      <c r="A31" s="88"/>
      <c r="B31" s="86" t="s">
        <v>109</v>
      </c>
      <c r="C31" s="86"/>
    </row>
    <row r="32" spans="1:3" s="77" customFormat="1" ht="15.75">
      <c r="A32" s="24"/>
      <c r="B32" s="24"/>
      <c r="C32" s="89"/>
    </row>
    <row r="33" spans="1:3" s="77" customFormat="1" ht="15.75">
      <c r="A33" s="24"/>
      <c r="B33" s="24"/>
      <c r="C33" s="89"/>
    </row>
    <row r="34" spans="1:3" s="77" customFormat="1" ht="15.75">
      <c r="A34" s="24"/>
      <c r="B34" s="24"/>
      <c r="C34" s="89"/>
    </row>
    <row r="35" spans="1:3" s="77" customFormat="1" ht="15.75">
      <c r="A35" s="24"/>
      <c r="B35" s="24"/>
      <c r="C35" s="24"/>
    </row>
    <row r="36" spans="1:3" s="77" customFormat="1" ht="15.75">
      <c r="A36" s="24"/>
      <c r="B36" s="24"/>
      <c r="C36" s="24"/>
    </row>
    <row r="37" s="77" customFormat="1" ht="15.75"/>
    <row r="38" s="77" customFormat="1" ht="15.75"/>
    <row r="39" s="77" customFormat="1" ht="15.75"/>
    <row r="40" s="77" customFormat="1" ht="15.75"/>
    <row r="41" s="77" customFormat="1" ht="15.75"/>
    <row r="42" s="77" customFormat="1" ht="15.75"/>
    <row r="43" s="77" customFormat="1" ht="15.75"/>
    <row r="44" s="77" customFormat="1" ht="15.75"/>
    <row r="45" s="77" customFormat="1" ht="15.75"/>
    <row r="46" s="77" customFormat="1" ht="15.75"/>
    <row r="47" s="77" customFormat="1" ht="15.75"/>
    <row r="48" s="77" customFormat="1" ht="15.75"/>
    <row r="49" s="77" customFormat="1" ht="15.75"/>
    <row r="50" s="77" customFormat="1" ht="15.75"/>
    <row r="51" s="77" customFormat="1" ht="15.75"/>
    <row r="52" s="77" customFormat="1" ht="15.75"/>
    <row r="53" s="77" customFormat="1" ht="15.75"/>
    <row r="54" s="77" customFormat="1" ht="15.75"/>
    <row r="55" s="77" customFormat="1" ht="15.75"/>
    <row r="56" s="77" customFormat="1" ht="15.75"/>
    <row r="57" s="77" customFormat="1" ht="15.75"/>
    <row r="58" s="77" customFormat="1" ht="15.75"/>
    <row r="59" s="77" customFormat="1" ht="15.75"/>
    <row r="60" s="77" customFormat="1" ht="15.75"/>
    <row r="61" s="77" customFormat="1" ht="15.75"/>
    <row r="62" s="77" customFormat="1" ht="15.75"/>
    <row r="63" s="77" customFormat="1" ht="15.75"/>
    <row r="64" s="77" customFormat="1" ht="15.75"/>
    <row r="65" s="77" customFormat="1" ht="15.75"/>
    <row r="66" s="77" customFormat="1" ht="15.75"/>
    <row r="67" s="77" customFormat="1" ht="15.75"/>
    <row r="68" s="77" customFormat="1" ht="15.75"/>
    <row r="69" s="77" customFormat="1" ht="15.75"/>
    <row r="70" s="77" customFormat="1" ht="15.75"/>
    <row r="71" s="77" customFormat="1" ht="15.75"/>
    <row r="72" s="77" customFormat="1" ht="15.75"/>
    <row r="73" s="77" customFormat="1" ht="15.75"/>
    <row r="74" s="77" customFormat="1" ht="15.75"/>
    <row r="75" s="77" customFormat="1" ht="15.75"/>
    <row r="76" s="77" customFormat="1" ht="15.75"/>
    <row r="77" s="77" customFormat="1" ht="15.75"/>
    <row r="78" s="77" customFormat="1" ht="15.75"/>
    <row r="79" s="77" customFormat="1" ht="15.75"/>
    <row r="80" s="77" customFormat="1" ht="15.75"/>
    <row r="81" s="77" customFormat="1" ht="15.75"/>
    <row r="82" s="77" customFormat="1" ht="15.75"/>
    <row r="83" s="77" customFormat="1" ht="15.75"/>
    <row r="84" s="77" customFormat="1" ht="15.75"/>
    <row r="85" s="77" customFormat="1" ht="15.75"/>
    <row r="86" s="77" customFormat="1" ht="15.75"/>
    <row r="87" s="77" customFormat="1" ht="15.75"/>
    <row r="88" s="77" customFormat="1" ht="15.75"/>
    <row r="89" s="77" customFormat="1" ht="15.75"/>
    <row r="90" s="77" customFormat="1" ht="15.75"/>
    <row r="91" s="77" customFormat="1" ht="15.75"/>
    <row r="92" s="77" customFormat="1" ht="15.75"/>
    <row r="93" s="77" customFormat="1" ht="15.75"/>
    <row r="94" s="77" customFormat="1" ht="15.75"/>
    <row r="95" s="77" customFormat="1" ht="15.75"/>
    <row r="96" s="77" customFormat="1" ht="15.75"/>
    <row r="97" s="77" customFormat="1" ht="15.75"/>
    <row r="98" s="77" customFormat="1" ht="15.75"/>
    <row r="99" s="77" customFormat="1" ht="15.75"/>
    <row r="100" s="77" customFormat="1" ht="15.75"/>
    <row r="101" s="77" customFormat="1" ht="15.75"/>
    <row r="102" s="77" customFormat="1" ht="15.75"/>
    <row r="103" s="77" customFormat="1" ht="15.75"/>
    <row r="104" s="77" customFormat="1" ht="15.75"/>
    <row r="105" s="77" customFormat="1" ht="15.75"/>
    <row r="106" s="77" customFormat="1" ht="15.75"/>
    <row r="107" s="77" customFormat="1" ht="15.75"/>
    <row r="108" s="77" customFormat="1" ht="15.75"/>
    <row r="109" s="77" customFormat="1" ht="15.75"/>
    <row r="110" s="77" customFormat="1" ht="15.75"/>
    <row r="111" s="77" customFormat="1" ht="15.75"/>
    <row r="112" s="77" customFormat="1" ht="15.75"/>
    <row r="113" s="77" customFormat="1" ht="15.75"/>
    <row r="114" s="77" customFormat="1" ht="15.75"/>
    <row r="115" s="77" customFormat="1" ht="15.75"/>
    <row r="116" s="77" customFormat="1" ht="15.75"/>
    <row r="117" s="77" customFormat="1" ht="15.75"/>
    <row r="118" s="77" customFormat="1" ht="15.75"/>
    <row r="119" s="77" customFormat="1" ht="15.75"/>
    <row r="120" s="77" customFormat="1" ht="15.75"/>
    <row r="121" s="77" customFormat="1" ht="15.75"/>
    <row r="122" s="77" customFormat="1" ht="15.75"/>
    <row r="123" s="77" customFormat="1" ht="15.75"/>
    <row r="124" s="77" customFormat="1" ht="15.75"/>
    <row r="125" s="77" customFormat="1" ht="15.75"/>
    <row r="126" s="77" customFormat="1" ht="15.75"/>
    <row r="127" s="77" customFormat="1" ht="15.75"/>
    <row r="128" s="77" customFormat="1" ht="15.75"/>
    <row r="129" s="77" customFormat="1" ht="15.75"/>
    <row r="130" s="77" customFormat="1" ht="15.75"/>
    <row r="131" s="77" customFormat="1" ht="15.75"/>
    <row r="132" s="77" customFormat="1" ht="15.75"/>
    <row r="133" s="77" customFormat="1" ht="15.75"/>
    <row r="134" s="77" customFormat="1" ht="15.75"/>
    <row r="135" s="77" customFormat="1" ht="15.75"/>
    <row r="136" s="77" customFormat="1" ht="15.75"/>
    <row r="137" s="77" customFormat="1" ht="15.75"/>
    <row r="138" s="77" customFormat="1" ht="15.75"/>
    <row r="139" s="77" customFormat="1" ht="15.75"/>
    <row r="140" s="77" customFormat="1" ht="15.75"/>
    <row r="141" s="77" customFormat="1" ht="15.75"/>
    <row r="142" s="77" customFormat="1" ht="15.75"/>
    <row r="143" s="77" customFormat="1" ht="15.75"/>
    <row r="144" s="77" customFormat="1" ht="15.75"/>
    <row r="145" s="77" customFormat="1" ht="15.75"/>
    <row r="146" s="77" customFormat="1" ht="15.75"/>
    <row r="147" s="77" customFormat="1" ht="15.75"/>
    <row r="148" s="77" customFormat="1" ht="15.75"/>
    <row r="149" s="77" customFormat="1" ht="15.75"/>
    <row r="150" s="77" customFormat="1" ht="15.75"/>
    <row r="151" s="77" customFormat="1" ht="15.75"/>
    <row r="152" s="77" customFormat="1" ht="15.75"/>
    <row r="153" s="77" customFormat="1" ht="15.75"/>
    <row r="154" s="77" customFormat="1" ht="15.75"/>
    <row r="155" s="77" customFormat="1" ht="15.75"/>
    <row r="156" s="77" customFormat="1" ht="15.75"/>
    <row r="157" s="77" customFormat="1" ht="15.75"/>
    <row r="158" s="77" customFormat="1" ht="15.75"/>
    <row r="159" s="77" customFormat="1" ht="15.75"/>
    <row r="160" s="77" customFormat="1" ht="15.75"/>
    <row r="161" s="77" customFormat="1" ht="15.75"/>
    <row r="162" s="77" customFormat="1" ht="15.75"/>
    <row r="163" s="77" customFormat="1" ht="15.75"/>
    <row r="164" s="77" customFormat="1" ht="15.75"/>
    <row r="165" s="77" customFormat="1" ht="15.75"/>
    <row r="166" s="77" customFormat="1" ht="15.75"/>
    <row r="167" s="77" customFormat="1" ht="15.75"/>
    <row r="168" s="77" customFormat="1" ht="15.75"/>
    <row r="169" s="77" customFormat="1" ht="15.75"/>
    <row r="170" s="77" customFormat="1" ht="15.75"/>
    <row r="171" s="77" customFormat="1" ht="15.75"/>
    <row r="172" s="77" customFormat="1" ht="15.75"/>
    <row r="173" s="77" customFormat="1" ht="15.75"/>
    <row r="174" s="77" customFormat="1" ht="15.75"/>
    <row r="175" s="77" customFormat="1" ht="15.75"/>
    <row r="176" s="77" customFormat="1" ht="15.75"/>
    <row r="177" s="77" customFormat="1" ht="15.75"/>
    <row r="178" s="77" customFormat="1" ht="15.75"/>
    <row r="179" s="77" customFormat="1" ht="15.75"/>
    <row r="180" s="77" customFormat="1" ht="15.75"/>
    <row r="181" s="77" customFormat="1" ht="15.75"/>
    <row r="182" s="77" customFormat="1" ht="15.75"/>
    <row r="183" s="77" customFormat="1" ht="15.75"/>
    <row r="184" s="77" customFormat="1" ht="15.75"/>
    <row r="185" s="77" customFormat="1" ht="15.75"/>
    <row r="186" s="77" customFormat="1" ht="15.75"/>
    <row r="187" s="77" customFormat="1" ht="15.75"/>
    <row r="188" s="77" customFormat="1" ht="15.75"/>
    <row r="189" s="77" customFormat="1" ht="15.75"/>
    <row r="190" s="77" customFormat="1" ht="15.75"/>
    <row r="191" s="77" customFormat="1" ht="15.75"/>
    <row r="192" s="77" customFormat="1" ht="15.75"/>
    <row r="193" s="77" customFormat="1" ht="15.75"/>
    <row r="194" s="77" customFormat="1" ht="15.75"/>
    <row r="195" s="77" customFormat="1" ht="15.75"/>
    <row r="196" s="77" customFormat="1" ht="15.75"/>
    <row r="197" s="77" customFormat="1" ht="15.75"/>
    <row r="198" s="77" customFormat="1" ht="15.75"/>
    <row r="199" s="77" customFormat="1" ht="15.75"/>
    <row r="200" s="77" customFormat="1" ht="15.75"/>
    <row r="201" s="77" customFormat="1" ht="15.75"/>
    <row r="202" s="77" customFormat="1" ht="15.75"/>
    <row r="203" s="77" customFormat="1" ht="15.75"/>
    <row r="204" s="77" customFormat="1" ht="15.75"/>
    <row r="205" s="77" customFormat="1" ht="15.75"/>
    <row r="206" s="77" customFormat="1" ht="15.75"/>
    <row r="207" s="77" customFormat="1" ht="15.75"/>
    <row r="208" s="77" customFormat="1" ht="15.75"/>
    <row r="209" s="77" customFormat="1" ht="15.75"/>
    <row r="210" s="77" customFormat="1" ht="15.75"/>
    <row r="211" s="77" customFormat="1" ht="15.75"/>
    <row r="212" s="77" customFormat="1" ht="15.75"/>
    <row r="213" s="77" customFormat="1" ht="15.75"/>
    <row r="214" s="77" customFormat="1" ht="15.75"/>
    <row r="215" s="77" customFormat="1" ht="15.75"/>
    <row r="216" s="77" customFormat="1" ht="15.75"/>
    <row r="217" s="77" customFormat="1" ht="15.75"/>
    <row r="218" s="77" customFormat="1" ht="15.75"/>
    <row r="219" s="77" customFormat="1" ht="15.75"/>
    <row r="220" s="77" customFormat="1" ht="15.75"/>
    <row r="221" s="77" customFormat="1" ht="15.75"/>
    <row r="222" s="77" customFormat="1" ht="15.75"/>
    <row r="223" s="77" customFormat="1" ht="15.75"/>
    <row r="224" s="77" customFormat="1" ht="15.75"/>
    <row r="225" s="77" customFormat="1" ht="15.75"/>
    <row r="226" s="77" customFormat="1" ht="15.75"/>
    <row r="227" s="77" customFormat="1" ht="15.75"/>
    <row r="228" s="77" customFormat="1" ht="15.75"/>
    <row r="229" s="77" customFormat="1" ht="15.75"/>
    <row r="230" s="77" customFormat="1" ht="15.75"/>
    <row r="231" s="77" customFormat="1" ht="15.75"/>
    <row r="232" s="77" customFormat="1" ht="15.75"/>
    <row r="233" s="77" customFormat="1" ht="15.75"/>
    <row r="234" s="77" customFormat="1" ht="15.75"/>
    <row r="235" s="77" customFormat="1" ht="15.75"/>
    <row r="236" s="77" customFormat="1" ht="15.75"/>
    <row r="237" s="77" customFormat="1" ht="15.75"/>
    <row r="238" s="77" customFormat="1" ht="15.75"/>
    <row r="239" s="77" customFormat="1" ht="15.75"/>
    <row r="240" s="77" customFormat="1" ht="15.75"/>
    <row r="241" s="77" customFormat="1" ht="15.75"/>
    <row r="242" s="77" customFormat="1" ht="15.75"/>
    <row r="243" s="77" customFormat="1" ht="15.75"/>
    <row r="244" s="77" customFormat="1" ht="15.75"/>
    <row r="245" s="77" customFormat="1" ht="15.75"/>
    <row r="246" s="77" customFormat="1" ht="15.75"/>
    <row r="247" s="77" customFormat="1" ht="15.75"/>
    <row r="248" s="77" customFormat="1" ht="15.75"/>
    <row r="249" s="77" customFormat="1" ht="15.75"/>
    <row r="250" s="77" customFormat="1" ht="15.75"/>
    <row r="251" s="77" customFormat="1" ht="15.75"/>
    <row r="252" s="77" customFormat="1" ht="15.75"/>
    <row r="253" s="77" customFormat="1" ht="15.75"/>
    <row r="254" s="77" customFormat="1" ht="15.75"/>
    <row r="255" s="77" customFormat="1" ht="15.75"/>
    <row r="256" s="77" customFormat="1" ht="15.75"/>
    <row r="257" s="77" customFormat="1" ht="15.75"/>
    <row r="258" s="77" customFormat="1" ht="15.75"/>
    <row r="259" s="77" customFormat="1" ht="15.75"/>
    <row r="260" s="77" customFormat="1" ht="15.75"/>
    <row r="261" s="77" customFormat="1" ht="15.75"/>
    <row r="262" s="77" customFormat="1" ht="15.75"/>
    <row r="263" s="77" customFormat="1" ht="15.75"/>
    <row r="264" s="77" customFormat="1" ht="15.75"/>
    <row r="265" s="77" customFormat="1" ht="15.75"/>
    <row r="266" s="77" customFormat="1" ht="15.75"/>
    <row r="267" s="77" customFormat="1" ht="15.75"/>
    <row r="268" s="77" customFormat="1" ht="15.75"/>
    <row r="269" s="77" customFormat="1" ht="15.75"/>
    <row r="270" s="77" customFormat="1" ht="15.75"/>
    <row r="271" s="77" customFormat="1" ht="15.75"/>
    <row r="272" s="77" customFormat="1" ht="15.75"/>
    <row r="273" s="77" customFormat="1" ht="15.75"/>
    <row r="274" s="77" customFormat="1" ht="15.75"/>
    <row r="275" s="77" customFormat="1" ht="15.75"/>
    <row r="276" s="77" customFormat="1" ht="15.75"/>
    <row r="277" s="77" customFormat="1" ht="15.75"/>
    <row r="278" s="77" customFormat="1" ht="15.75"/>
    <row r="279" s="77" customFormat="1" ht="15.75"/>
    <row r="280" s="77" customFormat="1" ht="15.75"/>
    <row r="281" s="77" customFormat="1" ht="15.75"/>
    <row r="282" s="77" customFormat="1" ht="15.75"/>
    <row r="283" s="77" customFormat="1" ht="15.75"/>
    <row r="284" s="77" customFormat="1" ht="15.75"/>
    <row r="285" s="77" customFormat="1" ht="15.75"/>
    <row r="286" s="77" customFormat="1" ht="15.75"/>
    <row r="287" s="77" customFormat="1" ht="15.75"/>
    <row r="288" s="77" customFormat="1" ht="15.75"/>
    <row r="289" s="77" customFormat="1" ht="15.75"/>
    <row r="290" s="77" customFormat="1" ht="15.75"/>
    <row r="291" s="77" customFormat="1" ht="15.75"/>
    <row r="292" s="77" customFormat="1" ht="15.75"/>
    <row r="293" s="77" customFormat="1" ht="15.75"/>
    <row r="294" s="77" customFormat="1" ht="15.75"/>
    <row r="295" s="77" customFormat="1" ht="15.75"/>
    <row r="296" s="77" customFormat="1" ht="15.75"/>
    <row r="297" s="77" customFormat="1" ht="15.75"/>
    <row r="298" s="77" customFormat="1" ht="15.75"/>
    <row r="299" s="77" customFormat="1" ht="15.75"/>
    <row r="300" s="77" customFormat="1" ht="15.75"/>
    <row r="301" s="77" customFormat="1" ht="15.75"/>
    <row r="302" s="77" customFormat="1" ht="15.75"/>
    <row r="303" s="77" customFormat="1" ht="15.75"/>
    <row r="304" s="77" customFormat="1" ht="15.75"/>
    <row r="305" s="77" customFormat="1" ht="15.75"/>
    <row r="306" s="77" customFormat="1" ht="15.75"/>
    <row r="307" s="77" customFormat="1" ht="15.75"/>
    <row r="308" s="77" customFormat="1" ht="15.75"/>
    <row r="309" s="77" customFormat="1" ht="15.75"/>
    <row r="310" s="77" customFormat="1" ht="15.75"/>
    <row r="311" s="77" customFormat="1" ht="15.75"/>
    <row r="312" s="77" customFormat="1" ht="15.75"/>
    <row r="313" s="77" customFormat="1" ht="15.75"/>
    <row r="314" s="77" customFormat="1" ht="15.75"/>
    <row r="315" s="77" customFormat="1" ht="15.75"/>
    <row r="316" s="77" customFormat="1" ht="15.75"/>
    <row r="317" s="77" customFormat="1" ht="15.75"/>
    <row r="318" s="77" customFormat="1" ht="15.75"/>
    <row r="319" s="77" customFormat="1" ht="15.75"/>
    <row r="320" s="77" customFormat="1" ht="15.75"/>
    <row r="321" s="77" customFormat="1" ht="15.75"/>
    <row r="322" s="77" customFormat="1" ht="15.75"/>
    <row r="323" s="77" customFormat="1" ht="15.75"/>
    <row r="324" s="77" customFormat="1" ht="15.75"/>
    <row r="325" s="77" customFormat="1" ht="15.75"/>
    <row r="326" s="77" customFormat="1" ht="15.75"/>
    <row r="327" s="77" customFormat="1" ht="15.75"/>
    <row r="328" s="77" customFormat="1" ht="15.75"/>
    <row r="329" s="77" customFormat="1" ht="15.75"/>
    <row r="330" s="77" customFormat="1" ht="15.75"/>
    <row r="331" s="77" customFormat="1" ht="15.75"/>
    <row r="332" s="77" customFormat="1" ht="15.75"/>
    <row r="333" s="77" customFormat="1" ht="15.75"/>
    <row r="334" s="77" customFormat="1" ht="15.75"/>
    <row r="335" s="77" customFormat="1" ht="15.75"/>
    <row r="336" s="77" customFormat="1" ht="15.75"/>
    <row r="337" s="77" customFormat="1" ht="15.75"/>
    <row r="338" s="77" customFormat="1" ht="15.75"/>
    <row r="339" s="77" customFormat="1" ht="15.75"/>
    <row r="340" s="77" customFormat="1" ht="15.75"/>
    <row r="341" s="77" customFormat="1" ht="15.75"/>
    <row r="342" s="77" customFormat="1" ht="15.75"/>
    <row r="343" s="77" customFormat="1" ht="15.75"/>
    <row r="344" s="77" customFormat="1" ht="15.75"/>
    <row r="345" s="77" customFormat="1" ht="15.75"/>
    <row r="346" s="77" customFormat="1" ht="15.75"/>
    <row r="347" s="77" customFormat="1" ht="15.75"/>
    <row r="348" s="77" customFormat="1" ht="15.75"/>
    <row r="349" s="77" customFormat="1" ht="15.75"/>
    <row r="350" s="77" customFormat="1" ht="15.75"/>
    <row r="351" s="77" customFormat="1" ht="15.75"/>
    <row r="352" s="77" customFormat="1" ht="15.75"/>
    <row r="353" s="77" customFormat="1" ht="15.75"/>
    <row r="354" s="77" customFormat="1" ht="15.75"/>
    <row r="355" s="77" customFormat="1" ht="15.75"/>
    <row r="356" s="77" customFormat="1" ht="15.75"/>
    <row r="357" s="77" customFormat="1" ht="15.75"/>
    <row r="358" s="77" customFormat="1" ht="15.75"/>
    <row r="359" s="77" customFormat="1" ht="15.75"/>
    <row r="360" s="77" customFormat="1" ht="15.75"/>
    <row r="361" s="77" customFormat="1" ht="15.75"/>
    <row r="362" s="77" customFormat="1" ht="15.75"/>
    <row r="363" s="77" customFormat="1" ht="15.75"/>
    <row r="364" s="77" customFormat="1" ht="15.75"/>
    <row r="365" s="77" customFormat="1" ht="15.75"/>
    <row r="366" s="77" customFormat="1" ht="15.75"/>
    <row r="367" s="77" customFormat="1" ht="15.75"/>
    <row r="368" s="77" customFormat="1" ht="15.75"/>
    <row r="369" s="77" customFormat="1" ht="15.75"/>
    <row r="370" s="77" customFormat="1" ht="15.75"/>
    <row r="371" s="77" customFormat="1" ht="15.75"/>
    <row r="372" s="77" customFormat="1" ht="15.75"/>
    <row r="373" s="77" customFormat="1" ht="15.75"/>
    <row r="374" s="77" customFormat="1" ht="15.75"/>
    <row r="375" s="77" customFormat="1" ht="15.75"/>
    <row r="376" s="77" customFormat="1" ht="15.75"/>
    <row r="377" s="77" customFormat="1" ht="15.75"/>
    <row r="378" s="77" customFormat="1" ht="15.75"/>
    <row r="379" s="77" customFormat="1" ht="15.75"/>
    <row r="380" s="77" customFormat="1" ht="15.75"/>
    <row r="381" s="77" customFormat="1" ht="15.75"/>
    <row r="382" s="77" customFormat="1" ht="15.75"/>
    <row r="383" s="77" customFormat="1" ht="15.75"/>
    <row r="384" s="77" customFormat="1" ht="15.75"/>
    <row r="385" s="77" customFormat="1" ht="15.75"/>
    <row r="386" s="77" customFormat="1" ht="15.75"/>
    <row r="387" s="77" customFormat="1" ht="15.75"/>
    <row r="388" s="77" customFormat="1" ht="15.75"/>
    <row r="389" s="77" customFormat="1" ht="15.75"/>
    <row r="390" s="77" customFormat="1" ht="15.75"/>
    <row r="391" s="77" customFormat="1" ht="15.75"/>
    <row r="392" s="77" customFormat="1" ht="15.75"/>
    <row r="393" s="77" customFormat="1" ht="15.75"/>
    <row r="394" s="77" customFormat="1" ht="15.75"/>
    <row r="395" s="77" customFormat="1" ht="15.75"/>
    <row r="396" s="77" customFormat="1" ht="15.75"/>
    <row r="397" s="77" customFormat="1" ht="15.75"/>
    <row r="398" s="77" customFormat="1" ht="15.75"/>
    <row r="399" s="77" customFormat="1" ht="15.75"/>
    <row r="400" s="77" customFormat="1" ht="15.75"/>
    <row r="401" s="77" customFormat="1" ht="15.75"/>
    <row r="402" s="77" customFormat="1" ht="15.75"/>
    <row r="403" s="77" customFormat="1" ht="15.75"/>
    <row r="404" s="77" customFormat="1" ht="15.75"/>
    <row r="405" s="77" customFormat="1" ht="15.75"/>
    <row r="406" s="77" customFormat="1" ht="15.75"/>
    <row r="407" s="77" customFormat="1" ht="15.75"/>
    <row r="408" s="77" customFormat="1" ht="15.75"/>
    <row r="409" s="77" customFormat="1" ht="15.75"/>
    <row r="410" s="77" customFormat="1" ht="15.75"/>
    <row r="411" s="77" customFormat="1" ht="15.75"/>
    <row r="412" s="77" customFormat="1" ht="15.75"/>
    <row r="413" s="77" customFormat="1" ht="15.75"/>
    <row r="414" s="77" customFormat="1" ht="15.75"/>
    <row r="415" s="77" customFormat="1" ht="15.75"/>
    <row r="416" s="77" customFormat="1" ht="15.75"/>
    <row r="417" s="77" customFormat="1" ht="15.75"/>
    <row r="418" s="77" customFormat="1" ht="15.75"/>
    <row r="419" s="77" customFormat="1" ht="15.75"/>
    <row r="420" s="77" customFormat="1" ht="15.75"/>
    <row r="421" s="77" customFormat="1" ht="15.75"/>
    <row r="422" s="77" customFormat="1" ht="15.75"/>
    <row r="423" s="77" customFormat="1" ht="15.75"/>
    <row r="424" s="77" customFormat="1" ht="15.75"/>
    <row r="425" s="77" customFormat="1" ht="15.75"/>
    <row r="426" s="77" customFormat="1" ht="15.75"/>
    <row r="427" s="77" customFormat="1" ht="15.75"/>
    <row r="428" s="77" customFormat="1" ht="15.75"/>
    <row r="429" s="77" customFormat="1" ht="15.75"/>
    <row r="430" s="77" customFormat="1" ht="15.75"/>
    <row r="431" s="77" customFormat="1" ht="15.75"/>
    <row r="432" s="77" customFormat="1" ht="15.75"/>
    <row r="433" s="77" customFormat="1" ht="15.75"/>
    <row r="434" s="77" customFormat="1" ht="15.75"/>
    <row r="435" s="77" customFormat="1" ht="15.75"/>
    <row r="436" s="77" customFormat="1" ht="15.75"/>
    <row r="437" s="77" customFormat="1" ht="15.75"/>
    <row r="438" s="77" customFormat="1" ht="15.75"/>
    <row r="439" s="77" customFormat="1" ht="15.75"/>
    <row r="440" s="77" customFormat="1" ht="15.75"/>
    <row r="441" s="77" customFormat="1" ht="15.75"/>
    <row r="442" s="77" customFormat="1" ht="15.75"/>
    <row r="443" s="77" customFormat="1" ht="15.75"/>
    <row r="444" s="77" customFormat="1" ht="15.75"/>
    <row r="445" s="77" customFormat="1" ht="15.75"/>
    <row r="446" s="77" customFormat="1" ht="15.75"/>
    <row r="447" s="77" customFormat="1" ht="15.75"/>
    <row r="448" s="77" customFormat="1" ht="15.75"/>
    <row r="449" s="77" customFormat="1" ht="15.75"/>
    <row r="450" s="77" customFormat="1" ht="15.75"/>
    <row r="451" s="77" customFormat="1" ht="15.75"/>
    <row r="452" s="77" customFormat="1" ht="15.75"/>
    <row r="453" s="77" customFormat="1" ht="15.75"/>
    <row r="454" s="77" customFormat="1" ht="15.75"/>
    <row r="455" s="77" customFormat="1" ht="15.75"/>
    <row r="456" s="77" customFormat="1" ht="15.75"/>
    <row r="457" s="77" customFormat="1" ht="15.75"/>
    <row r="458" s="77" customFormat="1" ht="15.75"/>
    <row r="459" s="77" customFormat="1" ht="15.75"/>
    <row r="460" s="77" customFormat="1" ht="15.75"/>
    <row r="461" s="77" customFormat="1" ht="15.75"/>
    <row r="462" s="77" customFormat="1" ht="15.75"/>
    <row r="463" s="77" customFormat="1" ht="15.75"/>
    <row r="464" s="77" customFormat="1" ht="15.75"/>
    <row r="465" s="77" customFormat="1" ht="15.75"/>
    <row r="466" s="77" customFormat="1" ht="15.75"/>
    <row r="467" s="77" customFormat="1" ht="15.75"/>
    <row r="468" s="77" customFormat="1" ht="15.75"/>
    <row r="469" s="77" customFormat="1" ht="15.75"/>
    <row r="470" s="77" customFormat="1" ht="15.75"/>
    <row r="471" s="77" customFormat="1" ht="15.75"/>
    <row r="472" s="77" customFormat="1" ht="15.75"/>
    <row r="473" s="77" customFormat="1" ht="15.75"/>
    <row r="474" s="77" customFormat="1" ht="15.75"/>
    <row r="475" s="77" customFormat="1" ht="15.75"/>
    <row r="476" s="77" customFormat="1" ht="15.75"/>
    <row r="477" s="77" customFormat="1" ht="15.75"/>
    <row r="478" s="77" customFormat="1" ht="15.75"/>
    <row r="479" s="77" customFormat="1" ht="15.75"/>
    <row r="480" s="77" customFormat="1" ht="15.75"/>
    <row r="481" s="77" customFormat="1" ht="15.75"/>
    <row r="482" s="77" customFormat="1" ht="15.75"/>
    <row r="483" s="77" customFormat="1" ht="15.75"/>
    <row r="484" s="77" customFormat="1" ht="15.75"/>
    <row r="485" s="77" customFormat="1" ht="15.75"/>
    <row r="486" s="77" customFormat="1" ht="15.75"/>
    <row r="487" s="77" customFormat="1" ht="15.75"/>
    <row r="488" s="77" customFormat="1" ht="15.75"/>
    <row r="489" s="77" customFormat="1" ht="15.75"/>
    <row r="490" s="77" customFormat="1" ht="15.75"/>
    <row r="491" s="77" customFormat="1" ht="15.75"/>
    <row r="492" s="77" customFormat="1" ht="15.75"/>
    <row r="493" s="77" customFormat="1" ht="15.75"/>
    <row r="494" s="77" customFormat="1" ht="15.75"/>
    <row r="495" s="77" customFormat="1" ht="15.75"/>
    <row r="496" s="77" customFormat="1" ht="15.75"/>
    <row r="497" s="77" customFormat="1" ht="15.75"/>
    <row r="498" s="77" customFormat="1" ht="15.75"/>
    <row r="499" s="77" customFormat="1" ht="15.75"/>
    <row r="500" s="77" customFormat="1" ht="15.75"/>
    <row r="501" s="77" customFormat="1" ht="15.75"/>
    <row r="502" s="77" customFormat="1" ht="15.75"/>
    <row r="503" s="77" customFormat="1" ht="15.75"/>
    <row r="504" s="77" customFormat="1" ht="15.75"/>
    <row r="505" s="77" customFormat="1" ht="15.75"/>
    <row r="506" s="77" customFormat="1" ht="15.75"/>
    <row r="507" s="77" customFormat="1" ht="15.75"/>
    <row r="508" s="77" customFormat="1" ht="15.75"/>
    <row r="509" s="77" customFormat="1" ht="15.75"/>
    <row r="510" s="77" customFormat="1" ht="15.75"/>
    <row r="511" s="77" customFormat="1" ht="15.75"/>
    <row r="512" s="77" customFormat="1" ht="15.75"/>
    <row r="513" s="77" customFormat="1" ht="15.75"/>
    <row r="514" s="77" customFormat="1" ht="15.75"/>
    <row r="515" s="77" customFormat="1" ht="15.75"/>
    <row r="516" s="77" customFormat="1" ht="15.75"/>
    <row r="517" s="77" customFormat="1" ht="15.75"/>
    <row r="518" s="77" customFormat="1" ht="15.75"/>
    <row r="519" s="77" customFormat="1" ht="15.75"/>
    <row r="520" s="77" customFormat="1" ht="15.75"/>
    <row r="521" s="77" customFormat="1" ht="15.75"/>
    <row r="522" s="77" customFormat="1" ht="15.75"/>
    <row r="523" s="77" customFormat="1" ht="15.75"/>
    <row r="524" s="77" customFormat="1" ht="15.75"/>
    <row r="525" s="77" customFormat="1" ht="15.75"/>
    <row r="526" s="77" customFormat="1" ht="15.75"/>
    <row r="527" s="77" customFormat="1" ht="15.75"/>
    <row r="528" s="77" customFormat="1" ht="15.75"/>
    <row r="529" s="77" customFormat="1" ht="15.75"/>
    <row r="530" s="77" customFormat="1" ht="15.75"/>
    <row r="531" s="77" customFormat="1" ht="15.75"/>
    <row r="532" s="77" customFormat="1" ht="15.75"/>
    <row r="533" s="77" customFormat="1" ht="15.75"/>
    <row r="534" s="77" customFormat="1" ht="15.75"/>
    <row r="535" s="77" customFormat="1" ht="15.75"/>
    <row r="536" s="77" customFormat="1" ht="15.75"/>
    <row r="537" s="77" customFormat="1" ht="15.75"/>
    <row r="538" s="77" customFormat="1" ht="15.75"/>
    <row r="539" s="77" customFormat="1" ht="15.75"/>
    <row r="540" s="77" customFormat="1" ht="15.75"/>
    <row r="541" s="77" customFormat="1" ht="15.75"/>
    <row r="542" s="77" customFormat="1" ht="15.75"/>
    <row r="543" s="77" customFormat="1" ht="15.75"/>
    <row r="544" s="77" customFormat="1" ht="15.75"/>
    <row r="545" s="77" customFormat="1" ht="15.75"/>
    <row r="546" s="77" customFormat="1" ht="15.75"/>
    <row r="547" s="77" customFormat="1" ht="15.75"/>
    <row r="548" s="77" customFormat="1" ht="15.75"/>
    <row r="549" s="77" customFormat="1" ht="15.75"/>
    <row r="550" s="77" customFormat="1" ht="15.75"/>
    <row r="551" s="77" customFormat="1" ht="15.75"/>
    <row r="552" s="77" customFormat="1" ht="15.75"/>
    <row r="553" s="77" customFormat="1" ht="15.75"/>
    <row r="554" s="77" customFormat="1" ht="15.75"/>
    <row r="555" s="77" customFormat="1" ht="15.75"/>
    <row r="556" s="77" customFormat="1" ht="15.75"/>
    <row r="557" s="77" customFormat="1" ht="15.75"/>
    <row r="558" s="77" customFormat="1" ht="15.75"/>
    <row r="559" s="77" customFormat="1" ht="15.75"/>
    <row r="560" s="77" customFormat="1" ht="15.75"/>
    <row r="561" s="77" customFormat="1" ht="15.75"/>
    <row r="562" s="77" customFormat="1" ht="15.75"/>
    <row r="563" s="77" customFormat="1" ht="15.75"/>
    <row r="564" s="77" customFormat="1" ht="15.75"/>
    <row r="565" s="77" customFormat="1" ht="15.75"/>
    <row r="566" s="77" customFormat="1" ht="15.75"/>
    <row r="567" s="77" customFormat="1" ht="15.75"/>
    <row r="568" s="77" customFormat="1" ht="15.75"/>
    <row r="569" s="77" customFormat="1" ht="15.75"/>
    <row r="570" s="77" customFormat="1" ht="15.75"/>
    <row r="571" s="77" customFormat="1" ht="15.75"/>
    <row r="572" s="77" customFormat="1" ht="15.75"/>
    <row r="573" s="77" customFormat="1" ht="15.75"/>
    <row r="574" s="77" customFormat="1" ht="15.75"/>
    <row r="575" s="77" customFormat="1" ht="15.75"/>
    <row r="576" s="77" customFormat="1" ht="15.75"/>
    <row r="577" s="77" customFormat="1" ht="15.75"/>
    <row r="578" s="77" customFormat="1" ht="15.75"/>
    <row r="579" s="77" customFormat="1" ht="15.75"/>
    <row r="580" s="77" customFormat="1" ht="15.75"/>
    <row r="581" s="77" customFormat="1" ht="15.75"/>
    <row r="582" s="77" customFormat="1" ht="15.75"/>
    <row r="583" s="77" customFormat="1" ht="15.75"/>
    <row r="584" s="77" customFormat="1" ht="15.75"/>
    <row r="585" s="77" customFormat="1" ht="15.75"/>
    <row r="586" s="77" customFormat="1" ht="15.75"/>
    <row r="587" s="77" customFormat="1" ht="15.75"/>
    <row r="588" s="77" customFormat="1" ht="15.75"/>
    <row r="589" s="77" customFormat="1" ht="15.75"/>
    <row r="590" s="77" customFormat="1" ht="15.75"/>
    <row r="591" s="77" customFormat="1" ht="15.75"/>
    <row r="592" s="77" customFormat="1" ht="15.75"/>
    <row r="593" s="77" customFormat="1" ht="15.75"/>
    <row r="594" s="77" customFormat="1" ht="15.75"/>
    <row r="595" s="77" customFormat="1" ht="15.75"/>
    <row r="596" s="77" customFormat="1" ht="15.75"/>
    <row r="597" s="77" customFormat="1" ht="15.75"/>
    <row r="598" s="77" customFormat="1" ht="15.75"/>
    <row r="599" s="77" customFormat="1" ht="15.75"/>
    <row r="600" s="77" customFormat="1" ht="15.75"/>
    <row r="601" s="77" customFormat="1" ht="15.75"/>
    <row r="602" s="77" customFormat="1" ht="15.75"/>
    <row r="603" s="77" customFormat="1" ht="15.75"/>
    <row r="604" s="77" customFormat="1" ht="15.75"/>
    <row r="605" s="77" customFormat="1" ht="15.75"/>
    <row r="606" s="77" customFormat="1" ht="15.75"/>
    <row r="607" s="77" customFormat="1" ht="15.75"/>
    <row r="608" s="77" customFormat="1" ht="15.75"/>
    <row r="609" s="77" customFormat="1" ht="15.75"/>
    <row r="610" s="77" customFormat="1" ht="15.75"/>
    <row r="611" s="77" customFormat="1" ht="15.75"/>
    <row r="612" s="77" customFormat="1" ht="15.75"/>
    <row r="613" s="77" customFormat="1" ht="15.75"/>
    <row r="614" s="77" customFormat="1" ht="15.75"/>
    <row r="615" s="77" customFormat="1" ht="15.75"/>
    <row r="616" s="77" customFormat="1" ht="15.75"/>
    <row r="617" s="77" customFormat="1" ht="15.75"/>
    <row r="618" s="77" customFormat="1" ht="15.75"/>
    <row r="619" s="77" customFormat="1" ht="15.75"/>
    <row r="620" s="77" customFormat="1" ht="15.75"/>
    <row r="621" s="77" customFormat="1" ht="15.75"/>
    <row r="622" s="77" customFormat="1" ht="15.75"/>
    <row r="623" s="77" customFormat="1" ht="15.75"/>
    <row r="624" s="77" customFormat="1" ht="15.75"/>
    <row r="625" s="77" customFormat="1" ht="15.75"/>
    <row r="626" s="77" customFormat="1" ht="15.75"/>
    <row r="627" s="77" customFormat="1" ht="15.75"/>
    <row r="628" s="77" customFormat="1" ht="15.75"/>
    <row r="629" s="77" customFormat="1" ht="15.75"/>
    <row r="630" s="77" customFormat="1" ht="15.75"/>
    <row r="631" s="77" customFormat="1" ht="15.75"/>
    <row r="632" s="77" customFormat="1" ht="15.75"/>
    <row r="633" s="77" customFormat="1" ht="15.75"/>
    <row r="634" s="77" customFormat="1" ht="15.75"/>
    <row r="635" s="77" customFormat="1" ht="15.75"/>
    <row r="636" s="77" customFormat="1" ht="15.75"/>
    <row r="637" s="77" customFormat="1" ht="15.75"/>
    <row r="638" s="77" customFormat="1" ht="15.75"/>
    <row r="639" s="77" customFormat="1" ht="15.75"/>
    <row r="640" s="77" customFormat="1" ht="15.75"/>
    <row r="641" s="77" customFormat="1" ht="15.75"/>
    <row r="642" s="77" customFormat="1" ht="15.75"/>
    <row r="643" s="77" customFormat="1" ht="15.75"/>
    <row r="644" s="77" customFormat="1" ht="15.75"/>
    <row r="645" s="77" customFormat="1" ht="15.75"/>
    <row r="646" s="77" customFormat="1" ht="15.75"/>
    <row r="647" s="77" customFormat="1" ht="15.75"/>
    <row r="648" s="77" customFormat="1" ht="15.75"/>
    <row r="649" s="77" customFormat="1" ht="15.75"/>
    <row r="650" s="77" customFormat="1" ht="15.75"/>
    <row r="651" s="77" customFormat="1" ht="15.75"/>
    <row r="652" s="77" customFormat="1" ht="15.75"/>
    <row r="653" s="77" customFormat="1" ht="15.75"/>
    <row r="654" s="77" customFormat="1" ht="15.75"/>
    <row r="655" s="77" customFormat="1" ht="15.75"/>
    <row r="656" s="77" customFormat="1" ht="15.75"/>
    <row r="657" s="77" customFormat="1" ht="15.75"/>
    <row r="658" s="77" customFormat="1" ht="15.75"/>
    <row r="659" s="77" customFormat="1" ht="15.75"/>
    <row r="660" s="77" customFormat="1" ht="15.75"/>
    <row r="661" s="77" customFormat="1" ht="15.75"/>
    <row r="662" s="77" customFormat="1" ht="15.75"/>
    <row r="663" s="77" customFormat="1" ht="15.75"/>
    <row r="664" s="77" customFormat="1" ht="15.75"/>
    <row r="665" s="77" customFormat="1" ht="15.75"/>
    <row r="666" s="77" customFormat="1" ht="15.75"/>
    <row r="667" s="77" customFormat="1" ht="15.75"/>
    <row r="668" s="77" customFormat="1" ht="15.75"/>
    <row r="669" s="77" customFormat="1" ht="15.75"/>
    <row r="670" s="77" customFormat="1" ht="15.75"/>
    <row r="671" s="77" customFormat="1" ht="15.75"/>
    <row r="672" s="77" customFormat="1" ht="15.75"/>
    <row r="673" s="77" customFormat="1" ht="15.75"/>
    <row r="674" s="77" customFormat="1" ht="15.75"/>
    <row r="675" s="77" customFormat="1" ht="15.75"/>
    <row r="676" s="77" customFormat="1" ht="15.75"/>
    <row r="677" s="77" customFormat="1" ht="15.75"/>
    <row r="678" s="77" customFormat="1" ht="15.75"/>
    <row r="679" s="77" customFormat="1" ht="15.75"/>
    <row r="680" s="77" customFormat="1" ht="15.75"/>
    <row r="681" s="77" customFormat="1" ht="15.75"/>
    <row r="682" s="77" customFormat="1" ht="15.75"/>
    <row r="683" s="77" customFormat="1" ht="15.75"/>
    <row r="684" s="77" customFormat="1" ht="15.75"/>
    <row r="685" s="77" customFormat="1" ht="15.75"/>
    <row r="686" s="77" customFormat="1" ht="15.75"/>
    <row r="687" s="77" customFormat="1" ht="15.75"/>
    <row r="688" s="77" customFormat="1" ht="15.75"/>
    <row r="689" s="77" customFormat="1" ht="15.75"/>
    <row r="690" s="77" customFormat="1" ht="15.75"/>
    <row r="691" s="77" customFormat="1" ht="15.75"/>
    <row r="692" s="77" customFormat="1" ht="15.75"/>
    <row r="693" s="77" customFormat="1" ht="15.75"/>
    <row r="694" s="77" customFormat="1" ht="15.75"/>
    <row r="695" s="77" customFormat="1" ht="15.75"/>
    <row r="696" s="77" customFormat="1" ht="15.75"/>
    <row r="697" s="77" customFormat="1" ht="15.75"/>
    <row r="698" s="77" customFormat="1" ht="15.75"/>
    <row r="699" s="77" customFormat="1" ht="15.75"/>
    <row r="700" s="77" customFormat="1" ht="15.75"/>
    <row r="701" s="77" customFormat="1" ht="15.75"/>
    <row r="702" s="77" customFormat="1" ht="15.75"/>
    <row r="703" s="77" customFormat="1" ht="15.75"/>
    <row r="704" s="77" customFormat="1" ht="15.75"/>
    <row r="705" s="77" customFormat="1" ht="15.75"/>
    <row r="706" s="77" customFormat="1" ht="15.75"/>
    <row r="707" s="77" customFormat="1" ht="15.75"/>
    <row r="708" s="77" customFormat="1" ht="15.75"/>
    <row r="709" s="77" customFormat="1" ht="15.75"/>
    <row r="710" s="77" customFormat="1" ht="15.75"/>
    <row r="711" s="77" customFormat="1" ht="15.75"/>
    <row r="712" s="77" customFormat="1" ht="15.75"/>
    <row r="713" s="77" customFormat="1" ht="15.75"/>
    <row r="714" s="77" customFormat="1" ht="15.75"/>
    <row r="715" s="77" customFormat="1" ht="15.75"/>
    <row r="716" s="77" customFormat="1" ht="15.75"/>
    <row r="717" s="77" customFormat="1" ht="15.75"/>
    <row r="718" s="77" customFormat="1" ht="15.75"/>
    <row r="719" s="77" customFormat="1" ht="15.75"/>
    <row r="720" s="77" customFormat="1" ht="15.75"/>
    <row r="721" s="77" customFormat="1" ht="15.75"/>
    <row r="722" s="77" customFormat="1" ht="15.75"/>
    <row r="723" s="77" customFormat="1" ht="15.75"/>
    <row r="724" s="77" customFormat="1" ht="15.75"/>
    <row r="725" s="77" customFormat="1" ht="15.75"/>
    <row r="726" s="77" customFormat="1" ht="15.75"/>
    <row r="727" s="77" customFormat="1" ht="15.75"/>
    <row r="728" s="77" customFormat="1" ht="15.75"/>
    <row r="729" s="77" customFormat="1" ht="15.75"/>
    <row r="730" s="77" customFormat="1" ht="15.75"/>
    <row r="731" s="77" customFormat="1" ht="15.75"/>
    <row r="732" s="77" customFormat="1" ht="15.75"/>
    <row r="733" s="77" customFormat="1" ht="15.75"/>
    <row r="734" s="77" customFormat="1" ht="15.75"/>
    <row r="735" s="77" customFormat="1" ht="15.75"/>
    <row r="736" s="77" customFormat="1" ht="15.75"/>
    <row r="737" s="77" customFormat="1" ht="15.75"/>
    <row r="738" s="77" customFormat="1" ht="15.75"/>
    <row r="739" s="77" customFormat="1" ht="15.75"/>
    <row r="740" s="77" customFormat="1" ht="15.75"/>
    <row r="741" s="77" customFormat="1" ht="15.75"/>
    <row r="742" s="77" customFormat="1" ht="15.75"/>
    <row r="743" s="77" customFormat="1" ht="15.75"/>
    <row r="744" s="77" customFormat="1" ht="15.75"/>
    <row r="745" s="77" customFormat="1" ht="15.75"/>
    <row r="746" s="77" customFormat="1" ht="15.75"/>
    <row r="747" s="77" customFormat="1" ht="15.75"/>
    <row r="748" s="77" customFormat="1" ht="15.75"/>
    <row r="749" s="77" customFormat="1" ht="15.75"/>
    <row r="750" s="77" customFormat="1" ht="15.75"/>
    <row r="751" s="77" customFormat="1" ht="15.75"/>
    <row r="752" s="77" customFormat="1" ht="15.75"/>
    <row r="753" s="77" customFormat="1" ht="15.75"/>
    <row r="754" s="77" customFormat="1" ht="15.75"/>
    <row r="755" s="77" customFormat="1" ht="15.75"/>
    <row r="756" s="77" customFormat="1" ht="15.75"/>
    <row r="757" s="77" customFormat="1" ht="15.75"/>
    <row r="758" s="77" customFormat="1" ht="15.75"/>
    <row r="759" s="77" customFormat="1" ht="15.75"/>
    <row r="760" s="77" customFormat="1" ht="15.75"/>
    <row r="761" s="77" customFormat="1" ht="15.75"/>
    <row r="762" s="77" customFormat="1" ht="15.75"/>
    <row r="763" s="77" customFormat="1" ht="15.75"/>
    <row r="764" s="77" customFormat="1" ht="15.75"/>
    <row r="765" s="77" customFormat="1" ht="15.75"/>
    <row r="766" s="77" customFormat="1" ht="15.75"/>
    <row r="767" s="77" customFormat="1" ht="15.75"/>
    <row r="768" s="77" customFormat="1" ht="15.75"/>
    <row r="769" s="77" customFormat="1" ht="15.75"/>
    <row r="770" s="77" customFormat="1" ht="15.75"/>
    <row r="771" s="77" customFormat="1" ht="15.75"/>
    <row r="772" s="77" customFormat="1" ht="15.75"/>
    <row r="773" s="77" customFormat="1" ht="15.75"/>
    <row r="774" s="77" customFormat="1" ht="15.75"/>
    <row r="775" s="77" customFormat="1" ht="15.75"/>
    <row r="776" s="77" customFormat="1" ht="15.75"/>
    <row r="777" s="77" customFormat="1" ht="15.75"/>
    <row r="778" s="77" customFormat="1" ht="15.75"/>
    <row r="779" s="77" customFormat="1" ht="15.75"/>
    <row r="780" s="77" customFormat="1" ht="15.75"/>
    <row r="781" s="77" customFormat="1" ht="15.75"/>
    <row r="782" s="77" customFormat="1" ht="15.75"/>
    <row r="783" s="77" customFormat="1" ht="15.75"/>
    <row r="784" s="77" customFormat="1" ht="15.75"/>
    <row r="785" s="77" customFormat="1" ht="15.75"/>
    <row r="786" s="77" customFormat="1" ht="15.75"/>
    <row r="787" s="77" customFormat="1" ht="15.75"/>
    <row r="788" s="77" customFormat="1" ht="15.75"/>
    <row r="789" s="77" customFormat="1" ht="15.75"/>
    <row r="790" s="77" customFormat="1" ht="15.75"/>
    <row r="791" s="77" customFormat="1" ht="15.75"/>
    <row r="792" s="77" customFormat="1" ht="15.75"/>
    <row r="793" s="77" customFormat="1" ht="15.75"/>
    <row r="794" s="77" customFormat="1" ht="15.75"/>
    <row r="795" s="77" customFormat="1" ht="15.75"/>
    <row r="796" s="77" customFormat="1" ht="15.75"/>
    <row r="797" s="77" customFormat="1" ht="15.75"/>
    <row r="798" s="77" customFormat="1" ht="15.75"/>
    <row r="799" s="77" customFormat="1" ht="15.75"/>
    <row r="800" s="77" customFormat="1" ht="15.75"/>
    <row r="801" s="77" customFormat="1" ht="15.75"/>
    <row r="802" s="77" customFormat="1" ht="15.75"/>
    <row r="803" s="77" customFormat="1" ht="15.75"/>
    <row r="804" s="77" customFormat="1" ht="15.75"/>
    <row r="805" s="77" customFormat="1" ht="15.75"/>
    <row r="806" s="77" customFormat="1" ht="15.75"/>
    <row r="807" s="77" customFormat="1" ht="15.75"/>
    <row r="808" s="77" customFormat="1" ht="15.75"/>
    <row r="809" s="77" customFormat="1" ht="15.75"/>
    <row r="810" s="77" customFormat="1" ht="15.75"/>
    <row r="811" s="77" customFormat="1" ht="15.75"/>
    <row r="812" s="77" customFormat="1" ht="15.75"/>
    <row r="813" s="77" customFormat="1" ht="15.75"/>
    <row r="814" s="77" customFormat="1" ht="15.75"/>
    <row r="815" s="77" customFormat="1" ht="15.75"/>
    <row r="816" s="77" customFormat="1" ht="15.75"/>
    <row r="817" s="77" customFormat="1" ht="15.75"/>
    <row r="818" s="77" customFormat="1" ht="15.75"/>
    <row r="819" s="77" customFormat="1" ht="15.75"/>
    <row r="820" s="77" customFormat="1" ht="15.75"/>
    <row r="821" s="77" customFormat="1" ht="15.75"/>
    <row r="822" s="77" customFormat="1" ht="15.75"/>
    <row r="823" s="77" customFormat="1" ht="15.75"/>
    <row r="824" s="77" customFormat="1" ht="15.75"/>
    <row r="825" s="77" customFormat="1" ht="15.75"/>
    <row r="826" s="77" customFormat="1" ht="15.75"/>
    <row r="827" s="77" customFormat="1" ht="15.75"/>
    <row r="828" s="77" customFormat="1" ht="15.75"/>
    <row r="829" s="77" customFormat="1" ht="15.75"/>
    <row r="830" s="77" customFormat="1" ht="15.75"/>
    <row r="831" s="77" customFormat="1" ht="15.75"/>
    <row r="832" s="77" customFormat="1" ht="15.75"/>
    <row r="833" s="77" customFormat="1" ht="15.75"/>
    <row r="834" s="77" customFormat="1" ht="15.75"/>
    <row r="835" s="77" customFormat="1" ht="15.75"/>
    <row r="836" s="77" customFormat="1" ht="15.75"/>
    <row r="837" s="77" customFormat="1" ht="15.75"/>
    <row r="838" s="77" customFormat="1" ht="15.75"/>
    <row r="839" s="77" customFormat="1" ht="15.75"/>
    <row r="840" s="77" customFormat="1" ht="15.75"/>
    <row r="841" s="77" customFormat="1" ht="15.75"/>
    <row r="842" s="77" customFormat="1" ht="15.75"/>
    <row r="843" s="77" customFormat="1" ht="15.75"/>
    <row r="844" s="77" customFormat="1" ht="15.75"/>
    <row r="845" s="77" customFormat="1" ht="15.75"/>
    <row r="846" s="77" customFormat="1" ht="15.75"/>
    <row r="847" s="77" customFormat="1" ht="15.75"/>
    <row r="848" s="77" customFormat="1" ht="15.75"/>
    <row r="849" s="77" customFormat="1" ht="15.75"/>
    <row r="850" s="77" customFormat="1" ht="15.75"/>
    <row r="851" s="77" customFormat="1" ht="15.75"/>
    <row r="852" s="77" customFormat="1" ht="15.75"/>
    <row r="853" s="77" customFormat="1" ht="15.75"/>
    <row r="854" s="77" customFormat="1" ht="15.75"/>
    <row r="855" s="77" customFormat="1" ht="15.75"/>
    <row r="856" s="77" customFormat="1" ht="15.75"/>
    <row r="857" s="77" customFormat="1" ht="15.75"/>
    <row r="858" s="77" customFormat="1" ht="15.75"/>
    <row r="859" s="77" customFormat="1" ht="15.75"/>
    <row r="860" s="77" customFormat="1" ht="15.75"/>
    <row r="861" s="77" customFormat="1" ht="15.75"/>
    <row r="862" s="77" customFormat="1" ht="15.75"/>
    <row r="863" s="77" customFormat="1" ht="15.75"/>
    <row r="864" s="77" customFormat="1" ht="15.75"/>
    <row r="865" s="77" customFormat="1" ht="15.75"/>
    <row r="866" s="77" customFormat="1" ht="15.75"/>
    <row r="867" s="77" customFormat="1" ht="15.75"/>
    <row r="868" s="77" customFormat="1" ht="15.75"/>
    <row r="869" s="77" customFormat="1" ht="15.75"/>
    <row r="870" s="77" customFormat="1" ht="15.75"/>
    <row r="871" s="77" customFormat="1" ht="15.75"/>
    <row r="872" s="77" customFormat="1" ht="15.75"/>
    <row r="873" s="77" customFormat="1" ht="15.75"/>
    <row r="874" s="77" customFormat="1" ht="15.75"/>
    <row r="875" s="77" customFormat="1" ht="15.75"/>
    <row r="876" s="77" customFormat="1" ht="15.75"/>
    <row r="877" s="77" customFormat="1" ht="15.75"/>
    <row r="878" s="77" customFormat="1" ht="15.75"/>
    <row r="879" s="77" customFormat="1" ht="15.75"/>
    <row r="880" s="77" customFormat="1" ht="15.75"/>
    <row r="881" s="77" customFormat="1" ht="15.75"/>
    <row r="882" s="77" customFormat="1" ht="15.75"/>
    <row r="883" s="77" customFormat="1" ht="15.75"/>
    <row r="884" s="77" customFormat="1" ht="15.75"/>
    <row r="885" s="77" customFormat="1" ht="15.75"/>
    <row r="886" s="77" customFormat="1" ht="15.75"/>
    <row r="887" s="77" customFormat="1" ht="15.75"/>
    <row r="888" s="77" customFormat="1" ht="15.75"/>
    <row r="889" s="77" customFormat="1" ht="15.75"/>
    <row r="890" s="77" customFormat="1" ht="15.75"/>
    <row r="891" s="77" customFormat="1" ht="15.75"/>
    <row r="892" s="77" customFormat="1" ht="15.75"/>
    <row r="893" s="77" customFormat="1" ht="15.75"/>
    <row r="894" s="77" customFormat="1" ht="15.75"/>
    <row r="895" s="77" customFormat="1" ht="15.75"/>
    <row r="896" s="77" customFormat="1" ht="15.75"/>
    <row r="897" s="77" customFormat="1" ht="15.75"/>
    <row r="898" s="77" customFormat="1" ht="15.75"/>
    <row r="899" s="77" customFormat="1" ht="15.75"/>
    <row r="900" s="77" customFormat="1" ht="15.75"/>
    <row r="901" s="77" customFormat="1" ht="15.75"/>
    <row r="902" s="77" customFormat="1" ht="15.75"/>
    <row r="903" s="77" customFormat="1" ht="15.75"/>
    <row r="904" s="77" customFormat="1" ht="15.75"/>
    <row r="905" s="77" customFormat="1" ht="15.75"/>
    <row r="906" s="77" customFormat="1" ht="15.75"/>
    <row r="907" s="77" customFormat="1" ht="15.75"/>
    <row r="908" s="77" customFormat="1" ht="15.75"/>
    <row r="909" s="77" customFormat="1" ht="15.75"/>
    <row r="910" s="77" customFormat="1" ht="15.75"/>
    <row r="911" s="77" customFormat="1" ht="15.75"/>
    <row r="912" s="77" customFormat="1" ht="15.75"/>
    <row r="913" s="77" customFormat="1" ht="15.75"/>
    <row r="914" s="77" customFormat="1" ht="15.75"/>
    <row r="915" s="77" customFormat="1" ht="15.75"/>
    <row r="916" s="77" customFormat="1" ht="15.75"/>
    <row r="917" s="77" customFormat="1" ht="15.75"/>
    <row r="918" s="77" customFormat="1" ht="15.75"/>
    <row r="919" s="77" customFormat="1" ht="15.75"/>
    <row r="920" s="77" customFormat="1" ht="15.75"/>
    <row r="921" s="77" customFormat="1" ht="15.75"/>
    <row r="922" s="77" customFormat="1" ht="15.75"/>
    <row r="923" s="77" customFormat="1" ht="15.75"/>
    <row r="924" s="77" customFormat="1" ht="15.75"/>
    <row r="925" s="77" customFormat="1" ht="15.75"/>
    <row r="926" s="77" customFormat="1" ht="15.75"/>
    <row r="927" s="77" customFormat="1" ht="15.75"/>
    <row r="928" s="77" customFormat="1" ht="15.75"/>
    <row r="929" s="77" customFormat="1" ht="15.75"/>
    <row r="930" s="77" customFormat="1" ht="15.75"/>
    <row r="931" s="77" customFormat="1" ht="15.75"/>
    <row r="932" s="77" customFormat="1" ht="15.75"/>
    <row r="933" s="77" customFormat="1" ht="15.75"/>
    <row r="934" s="77" customFormat="1" ht="15.75"/>
    <row r="935" s="77" customFormat="1" ht="15.75"/>
    <row r="936" s="77" customFormat="1" ht="15.75"/>
    <row r="937" s="77" customFormat="1" ht="15.75"/>
    <row r="938" s="77" customFormat="1" ht="15.75"/>
    <row r="939" s="77" customFormat="1" ht="15.75"/>
    <row r="940" s="77" customFormat="1" ht="15.75"/>
    <row r="941" s="77" customFormat="1" ht="15.75"/>
    <row r="942" s="77" customFormat="1" ht="15.75"/>
    <row r="943" s="77" customFormat="1" ht="15.75"/>
    <row r="944" s="77" customFormat="1" ht="15.75"/>
    <row r="945" s="77" customFormat="1" ht="15.75"/>
    <row r="946" s="77" customFormat="1" ht="15.75"/>
    <row r="947" s="77" customFormat="1" ht="15.75"/>
    <row r="948" s="77" customFormat="1" ht="15.75"/>
    <row r="949" s="77" customFormat="1" ht="15.75"/>
    <row r="950" s="77" customFormat="1" ht="15.75"/>
    <row r="951" s="77" customFormat="1" ht="15.75"/>
    <row r="952" s="77" customFormat="1" ht="15.75"/>
    <row r="953" s="77" customFormat="1" ht="15.75"/>
    <row r="954" s="77" customFormat="1" ht="15.75"/>
    <row r="955" s="77" customFormat="1" ht="15.75"/>
    <row r="956" s="77" customFormat="1" ht="15.75"/>
    <row r="957" s="77" customFormat="1" ht="15.75"/>
    <row r="958" s="77" customFormat="1" ht="15.75"/>
    <row r="959" s="77" customFormat="1" ht="15.75"/>
    <row r="960" s="77" customFormat="1" ht="15.75"/>
    <row r="961" s="77" customFormat="1" ht="15.75"/>
    <row r="962" s="77" customFormat="1" ht="15.75"/>
    <row r="963" s="77" customFormat="1" ht="15.75"/>
    <row r="964" s="77" customFormat="1" ht="15.75"/>
    <row r="965" s="77" customFormat="1" ht="15.75"/>
    <row r="966" s="77" customFormat="1" ht="15.75"/>
    <row r="967" s="77" customFormat="1" ht="15.75"/>
    <row r="968" s="77" customFormat="1" ht="15.75"/>
    <row r="969" s="77" customFormat="1" ht="15.75"/>
    <row r="970" s="77" customFormat="1" ht="15.75"/>
    <row r="971" s="77" customFormat="1" ht="15.75"/>
    <row r="972" s="77" customFormat="1" ht="15.75"/>
    <row r="973" s="77" customFormat="1" ht="15.75"/>
    <row r="974" s="77" customFormat="1" ht="15.75"/>
    <row r="975" s="77" customFormat="1" ht="15.75"/>
    <row r="976" s="77" customFormat="1" ht="15.75"/>
    <row r="977" s="77" customFormat="1" ht="15.75"/>
    <row r="978" s="77" customFormat="1" ht="15.75"/>
    <row r="979" s="77" customFormat="1" ht="15.75"/>
    <row r="980" s="77" customFormat="1" ht="15.75"/>
    <row r="981" s="77" customFormat="1" ht="15.75"/>
    <row r="982" s="77" customFormat="1" ht="15.75"/>
    <row r="983" s="77" customFormat="1" ht="15.75"/>
    <row r="984" s="77" customFormat="1" ht="15.75"/>
    <row r="985" s="77" customFormat="1" ht="15.75"/>
    <row r="986" s="77" customFormat="1" ht="15.75"/>
    <row r="987" s="77" customFormat="1" ht="15.75"/>
    <row r="988" s="77" customFormat="1" ht="15.75"/>
    <row r="989" s="77" customFormat="1" ht="15.75"/>
    <row r="990" s="77" customFormat="1" ht="15.75"/>
    <row r="991" s="77" customFormat="1" ht="15.75"/>
    <row r="992" s="77" customFormat="1" ht="15.75"/>
    <row r="993" s="77" customFormat="1" ht="15.75"/>
    <row r="994" s="77" customFormat="1" ht="15.75"/>
    <row r="995" s="77" customFormat="1" ht="15.75"/>
    <row r="996" s="77" customFormat="1" ht="15.75"/>
    <row r="997" s="77" customFormat="1" ht="15.75"/>
    <row r="998" s="77" customFormat="1" ht="15.75"/>
    <row r="999" s="77" customFormat="1" ht="15.75"/>
    <row r="1000" s="77" customFormat="1" ht="15.75"/>
    <row r="1001" s="77" customFormat="1" ht="15.75"/>
    <row r="1002" s="77" customFormat="1" ht="15.75"/>
    <row r="1003" s="77" customFormat="1" ht="15.75"/>
    <row r="1004" s="77" customFormat="1" ht="15.75"/>
    <row r="1005" s="77" customFormat="1" ht="15.75"/>
    <row r="1006" s="77" customFormat="1" ht="15.75"/>
    <row r="1007" s="77" customFormat="1" ht="15.75"/>
    <row r="1008" s="77" customFormat="1" ht="15.75"/>
    <row r="1009" s="77" customFormat="1" ht="15.75"/>
    <row r="1010" s="77" customFormat="1" ht="15.75"/>
    <row r="1011" s="77" customFormat="1" ht="15.75"/>
    <row r="1012" s="77" customFormat="1" ht="15.75"/>
    <row r="1013" s="77" customFormat="1" ht="15.75"/>
    <row r="1014" s="77" customFormat="1" ht="15.75"/>
    <row r="1015" s="77" customFormat="1" ht="15.75"/>
    <row r="1016" s="77" customFormat="1" ht="15.75"/>
    <row r="1017" s="77" customFormat="1" ht="15.75"/>
    <row r="1018" s="77" customFormat="1" ht="15.75"/>
    <row r="1019" s="77" customFormat="1" ht="15.75"/>
    <row r="1020" s="77" customFormat="1" ht="15.75"/>
    <row r="1021" s="77" customFormat="1" ht="15.75"/>
    <row r="1022" s="77" customFormat="1" ht="15.75"/>
    <row r="1023" s="77" customFormat="1" ht="15.75"/>
    <row r="1024" s="77" customFormat="1" ht="15.75"/>
    <row r="1025" s="77" customFormat="1" ht="15.75"/>
    <row r="1026" s="77" customFormat="1" ht="15.75"/>
    <row r="1027" s="77" customFormat="1" ht="15.75"/>
    <row r="1028" s="77" customFormat="1" ht="15.75"/>
    <row r="1029" s="77" customFormat="1" ht="15.75"/>
    <row r="1030" s="77" customFormat="1" ht="15.75"/>
    <row r="1031" s="77" customFormat="1" ht="15.75"/>
    <row r="1032" s="77" customFormat="1" ht="15.75"/>
    <row r="1033" s="77" customFormat="1" ht="15.75"/>
    <row r="1034" s="77" customFormat="1" ht="15.75"/>
    <row r="1035" s="77" customFormat="1" ht="15.75"/>
    <row r="1036" s="77" customFormat="1" ht="15.75"/>
    <row r="1037" s="77" customFormat="1" ht="15.75"/>
    <row r="1038" s="77" customFormat="1" ht="15.75"/>
    <row r="1039" s="77" customFormat="1" ht="15.75"/>
    <row r="1040" s="77" customFormat="1" ht="15.75"/>
    <row r="1041" s="77" customFormat="1" ht="15.75"/>
    <row r="1042" s="77" customFormat="1" ht="15.75"/>
    <row r="1043" s="77" customFormat="1" ht="15.75"/>
    <row r="1044" s="77" customFormat="1" ht="15.75"/>
    <row r="1045" s="77" customFormat="1" ht="15.75"/>
    <row r="1046" s="77" customFormat="1" ht="15.75"/>
    <row r="1047" s="77" customFormat="1" ht="15.75"/>
    <row r="1048" s="77" customFormat="1" ht="15.75"/>
    <row r="1049" s="77" customFormat="1" ht="15.75"/>
    <row r="1050" s="77" customFormat="1" ht="15.75"/>
    <row r="1051" s="77" customFormat="1" ht="15.75"/>
    <row r="1052" s="77" customFormat="1" ht="15.75"/>
    <row r="1053" s="77" customFormat="1" ht="15.75"/>
    <row r="1054" s="77" customFormat="1" ht="15.75"/>
    <row r="1055" s="77" customFormat="1" ht="15.75"/>
    <row r="1056" s="77" customFormat="1" ht="15.75"/>
    <row r="1057" s="77" customFormat="1" ht="15.75"/>
    <row r="1058" s="77" customFormat="1" ht="15.75"/>
    <row r="1059" s="77" customFormat="1" ht="15.75"/>
    <row r="1060" s="77" customFormat="1" ht="15.75"/>
    <row r="1061" s="77" customFormat="1" ht="15.75"/>
    <row r="1062" s="77" customFormat="1" ht="15.75"/>
    <row r="1063" s="77" customFormat="1" ht="15.75"/>
    <row r="1064" s="77" customFormat="1" ht="15.75"/>
    <row r="1065" s="77" customFormat="1" ht="15.75"/>
    <row r="1066" s="77" customFormat="1" ht="15.75"/>
    <row r="1067" s="77" customFormat="1" ht="15.75"/>
    <row r="1068" s="77" customFormat="1" ht="15.75"/>
    <row r="1069" s="77" customFormat="1" ht="15.75"/>
    <row r="1070" s="77" customFormat="1" ht="15.75"/>
    <row r="1071" s="77" customFormat="1" ht="15.75"/>
    <row r="1072" s="77" customFormat="1" ht="15.75"/>
    <row r="1073" s="77" customFormat="1" ht="15.75"/>
    <row r="1074" s="77" customFormat="1" ht="15.75"/>
    <row r="1075" s="77" customFormat="1" ht="15.75"/>
    <row r="1076" s="77" customFormat="1" ht="15.75"/>
    <row r="1077" s="77" customFormat="1" ht="15.75"/>
    <row r="1078" s="77" customFormat="1" ht="15.75"/>
    <row r="1079" s="77" customFormat="1" ht="15.75"/>
    <row r="1080" s="77" customFormat="1" ht="15.75"/>
    <row r="1081" s="77" customFormat="1" ht="15.75"/>
    <row r="1082" s="77" customFormat="1" ht="15.75"/>
    <row r="1083" s="77" customFormat="1" ht="15.75"/>
    <row r="1084" s="77" customFormat="1" ht="15.75"/>
    <row r="1085" s="77" customFormat="1" ht="15.75"/>
    <row r="1086" s="77" customFormat="1" ht="15.75"/>
    <row r="1087" s="77" customFormat="1" ht="15.75"/>
    <row r="1088" s="77" customFormat="1" ht="15.75"/>
    <row r="1089" s="77" customFormat="1" ht="15.75"/>
    <row r="1090" s="77" customFormat="1" ht="15.75"/>
    <row r="1091" s="77" customFormat="1" ht="15.75"/>
    <row r="1092" s="77" customFormat="1" ht="15.75"/>
    <row r="1093" s="77" customFormat="1" ht="15.75"/>
    <row r="1094" s="77" customFormat="1" ht="15.75"/>
    <row r="1095" s="77" customFormat="1" ht="15.75"/>
    <row r="1096" s="77" customFormat="1" ht="15.75"/>
    <row r="1097" s="77" customFormat="1" ht="15.75"/>
    <row r="1098" s="77" customFormat="1" ht="15.75"/>
    <row r="1099" s="77" customFormat="1" ht="15.75"/>
    <row r="1100" s="77" customFormat="1" ht="15.75"/>
    <row r="1101" s="77" customFormat="1" ht="15.75"/>
    <row r="1102" s="77" customFormat="1" ht="15.75"/>
    <row r="1103" s="77" customFormat="1" ht="15.75"/>
    <row r="1104" s="77" customFormat="1" ht="15.75"/>
    <row r="1105" s="77" customFormat="1" ht="15.75"/>
    <row r="1106" s="77" customFormat="1" ht="15.75"/>
    <row r="1107" s="77" customFormat="1" ht="15.75"/>
    <row r="1108" s="77" customFormat="1" ht="15.75"/>
    <row r="1109" s="77" customFormat="1" ht="15.75"/>
    <row r="1110" s="77" customFormat="1" ht="15.75"/>
    <row r="1111" s="77" customFormat="1" ht="15.75"/>
    <row r="1112" s="77" customFormat="1" ht="15.75"/>
    <row r="1113" s="77" customFormat="1" ht="15.75"/>
    <row r="1114" s="77" customFormat="1" ht="15.75"/>
    <row r="1115" s="77" customFormat="1" ht="15.75"/>
    <row r="1116" s="77" customFormat="1" ht="15.75"/>
    <row r="1117" s="77" customFormat="1" ht="15.75"/>
    <row r="1118" s="77" customFormat="1" ht="15.75"/>
    <row r="1119" s="77" customFormat="1" ht="15.75"/>
    <row r="1120" s="77" customFormat="1" ht="15.75"/>
    <row r="1121" s="77" customFormat="1" ht="15.75"/>
    <row r="1122" s="77" customFormat="1" ht="15.75"/>
    <row r="1123" s="77" customFormat="1" ht="15.75"/>
    <row r="1124" s="77" customFormat="1" ht="15.75"/>
    <row r="1125" s="77" customFormat="1" ht="15.75"/>
    <row r="1126" s="77" customFormat="1" ht="15.75"/>
    <row r="1127" s="77" customFormat="1" ht="15.75"/>
    <row r="1128" s="77" customFormat="1" ht="15.75"/>
    <row r="1129" s="77" customFormat="1" ht="15.75"/>
    <row r="1130" s="77" customFormat="1" ht="15.75"/>
    <row r="1131" s="77" customFormat="1" ht="15.75"/>
    <row r="1132" s="77" customFormat="1" ht="15.75"/>
    <row r="1133" s="77" customFormat="1" ht="15.75"/>
    <row r="1134" s="77" customFormat="1" ht="15.75"/>
    <row r="1135" s="77" customFormat="1" ht="15.75"/>
    <row r="1136" s="77" customFormat="1" ht="15.75"/>
    <row r="1137" s="77" customFormat="1" ht="15.75"/>
    <row r="1138" s="77" customFormat="1" ht="15.75"/>
    <row r="1139" s="77" customFormat="1" ht="15.75"/>
    <row r="1140" s="77" customFormat="1" ht="15.75"/>
    <row r="1141" s="77" customFormat="1" ht="15.75"/>
    <row r="1142" s="77" customFormat="1" ht="15.75"/>
    <row r="1143" s="77" customFormat="1" ht="15.75"/>
    <row r="1144" s="77" customFormat="1" ht="15.75"/>
    <row r="1145" s="77" customFormat="1" ht="15.75"/>
    <row r="1146" s="77" customFormat="1" ht="15.75"/>
    <row r="1147" s="77" customFormat="1" ht="15.75"/>
    <row r="1148" s="77" customFormat="1" ht="15.75"/>
    <row r="1149" s="77" customFormat="1" ht="15.75"/>
    <row r="1150" s="77" customFormat="1" ht="15.75"/>
    <row r="1151" s="77" customFormat="1" ht="15.75"/>
    <row r="1152" s="77" customFormat="1" ht="15.75"/>
    <row r="1153" s="77" customFormat="1" ht="15.75"/>
    <row r="1154" s="77" customFormat="1" ht="15.75"/>
    <row r="1155" s="77" customFormat="1" ht="15.75"/>
    <row r="1156" s="77" customFormat="1" ht="15.75"/>
    <row r="1157" s="77" customFormat="1" ht="15.75"/>
    <row r="1158" s="77" customFormat="1" ht="15.75"/>
    <row r="1159" s="77" customFormat="1" ht="15.75"/>
    <row r="1160" s="77" customFormat="1" ht="15.75"/>
    <row r="1161" s="77" customFormat="1" ht="15.75"/>
    <row r="1162" s="77" customFormat="1" ht="15.75"/>
    <row r="1163" s="77" customFormat="1" ht="15.75"/>
    <row r="1164" s="77" customFormat="1" ht="15.75"/>
    <row r="1165" s="77" customFormat="1" ht="15.75"/>
    <row r="1166" s="77" customFormat="1" ht="15.75"/>
    <row r="1167" s="77" customFormat="1" ht="15.75"/>
    <row r="1168" s="77" customFormat="1" ht="15.75"/>
    <row r="1169" s="77" customFormat="1" ht="15.75"/>
    <row r="1170" s="77" customFormat="1" ht="15.75"/>
    <row r="1171" s="77" customFormat="1" ht="15.75"/>
    <row r="1172" s="77" customFormat="1" ht="15.75"/>
    <row r="1173" s="77" customFormat="1" ht="15.75"/>
    <row r="1174" s="77" customFormat="1" ht="15.75"/>
    <row r="1175" s="77" customFormat="1" ht="15.75"/>
    <row r="1176" s="77" customFormat="1" ht="15.75"/>
    <row r="1177" s="77" customFormat="1" ht="15.75"/>
    <row r="1178" s="77" customFormat="1" ht="15.75"/>
    <row r="1179" s="77" customFormat="1" ht="15.75"/>
    <row r="1180" s="77" customFormat="1" ht="15.75"/>
    <row r="1181" s="77" customFormat="1" ht="15.75"/>
    <row r="1182" s="77" customFormat="1" ht="15.75"/>
    <row r="1183" s="77" customFormat="1" ht="15.75"/>
    <row r="1184" s="77" customFormat="1" ht="15.75"/>
    <row r="1185" s="77" customFormat="1" ht="15.75"/>
    <row r="1186" s="77" customFormat="1" ht="15.75"/>
    <row r="1187" s="77" customFormat="1" ht="15.75"/>
    <row r="1188" s="77" customFormat="1" ht="15.75"/>
    <row r="1189" s="77" customFormat="1" ht="15.75"/>
    <row r="1190" s="77" customFormat="1" ht="15.75"/>
    <row r="1191" s="77" customFormat="1" ht="15.75"/>
    <row r="1192" s="77" customFormat="1" ht="15.75"/>
    <row r="1193" s="77" customFormat="1" ht="15.75"/>
    <row r="1194" s="77" customFormat="1" ht="15.75"/>
    <row r="1195" s="77" customFormat="1" ht="15.75"/>
    <row r="1196" s="77" customFormat="1" ht="15.75"/>
    <row r="1197" s="77" customFormat="1" ht="15.75"/>
    <row r="1198" s="77" customFormat="1" ht="15.75"/>
    <row r="1199" s="77" customFormat="1" ht="15.75"/>
    <row r="1200" s="77" customFormat="1" ht="15.75"/>
    <row r="1201" s="77" customFormat="1" ht="15.75"/>
    <row r="1202" s="77" customFormat="1" ht="15.75"/>
    <row r="1203" s="77" customFormat="1" ht="15.75"/>
    <row r="1204" s="77" customFormat="1" ht="15.75"/>
    <row r="1205" s="77" customFormat="1" ht="15.75"/>
    <row r="1206" s="77" customFormat="1" ht="15.75"/>
    <row r="1207" s="77" customFormat="1" ht="15.75"/>
    <row r="1208" s="77" customFormat="1" ht="15.75"/>
    <row r="1209" s="77" customFormat="1" ht="15.75"/>
    <row r="1210" s="77" customFormat="1" ht="15.75"/>
    <row r="1211" s="77" customFormat="1" ht="15.75"/>
    <row r="1212" s="77" customFormat="1" ht="15.75"/>
    <row r="1213" s="77" customFormat="1" ht="15.75"/>
    <row r="1214" s="77" customFormat="1" ht="15.75"/>
    <row r="1215" s="77" customFormat="1" ht="15.75"/>
    <row r="1216" s="77" customFormat="1" ht="15.75"/>
    <row r="1217" s="77" customFormat="1" ht="15.75"/>
    <row r="1218" s="77" customFormat="1" ht="15.75"/>
    <row r="1219" s="77" customFormat="1" ht="15.75"/>
    <row r="1220" s="77" customFormat="1" ht="15.75"/>
    <row r="1221" s="77" customFormat="1" ht="15.75"/>
    <row r="1222" s="77" customFormat="1" ht="15.75"/>
    <row r="1223" s="77" customFormat="1" ht="15.75"/>
    <row r="1224" s="77" customFormat="1" ht="15.75"/>
    <row r="1225" s="77" customFormat="1" ht="15.75"/>
    <row r="1226" s="77" customFormat="1" ht="15.75"/>
    <row r="1227" s="77" customFormat="1" ht="15.75"/>
    <row r="1228" s="77" customFormat="1" ht="15.75"/>
    <row r="1229" s="77" customFormat="1" ht="15.75"/>
    <row r="1230" s="77" customFormat="1" ht="15.75"/>
    <row r="1231" s="77" customFormat="1" ht="15.75"/>
    <row r="1232" s="77" customFormat="1" ht="15.75"/>
    <row r="1233" s="77" customFormat="1" ht="15.75"/>
    <row r="1234" s="77" customFormat="1" ht="15.75"/>
    <row r="1235" s="77" customFormat="1" ht="15.75"/>
    <row r="1236" s="77" customFormat="1" ht="15.75"/>
    <row r="1237" s="77" customFormat="1" ht="15.75"/>
    <row r="1238" s="77" customFormat="1" ht="15.75"/>
    <row r="1239" s="77" customFormat="1" ht="15.75"/>
    <row r="1240" s="77" customFormat="1" ht="15.75"/>
    <row r="1241" s="77" customFormat="1" ht="15.75"/>
    <row r="1242" s="77" customFormat="1" ht="15.75"/>
    <row r="1243" s="77" customFormat="1" ht="15.75"/>
    <row r="1244" s="77" customFormat="1" ht="15.75"/>
    <row r="1245" s="77" customFormat="1" ht="15.75"/>
    <row r="1246" s="77" customFormat="1" ht="15.75"/>
    <row r="1247" s="77" customFormat="1" ht="15.75"/>
    <row r="1248" s="77" customFormat="1" ht="15.75"/>
    <row r="1249" s="77" customFormat="1" ht="15.75"/>
    <row r="1250" s="77" customFormat="1" ht="15.75"/>
    <row r="1251" s="77" customFormat="1" ht="15.75"/>
    <row r="1252" s="77" customFormat="1" ht="15.75"/>
    <row r="1253" s="77" customFormat="1" ht="15.75"/>
    <row r="1254" s="77" customFormat="1" ht="15.75"/>
    <row r="1255" s="77" customFormat="1" ht="15.75"/>
    <row r="1256" s="77" customFormat="1" ht="15.75"/>
    <row r="1257" s="77" customFormat="1" ht="15.75"/>
    <row r="1258" s="77" customFormat="1" ht="15.75"/>
    <row r="1259" s="77" customFormat="1" ht="15.75"/>
    <row r="1260" s="77" customFormat="1" ht="15.75"/>
    <row r="1261" s="77" customFormat="1" ht="15.75"/>
    <row r="1262" s="77" customFormat="1" ht="15.75"/>
    <row r="1263" s="77" customFormat="1" ht="15.75"/>
    <row r="1264" s="77" customFormat="1" ht="15.75"/>
    <row r="1265" s="77" customFormat="1" ht="15.75"/>
    <row r="1266" s="77" customFormat="1" ht="15.75"/>
    <row r="1267" s="77" customFormat="1" ht="15.75"/>
    <row r="1268" s="77" customFormat="1" ht="15.75"/>
    <row r="1269" s="77" customFormat="1" ht="15.75"/>
    <row r="1270" s="77" customFormat="1" ht="15.75"/>
    <row r="1271" s="77" customFormat="1" ht="15.75"/>
    <row r="1272" s="77" customFormat="1" ht="15.75"/>
    <row r="1273" s="77" customFormat="1" ht="15.75"/>
    <row r="1274" s="77" customFormat="1" ht="15.75"/>
    <row r="1275" s="77" customFormat="1" ht="15.75"/>
    <row r="1276" s="77" customFormat="1" ht="15.75"/>
    <row r="1277" s="77" customFormat="1" ht="15.75"/>
    <row r="1278" s="77" customFormat="1" ht="15.75"/>
    <row r="1279" s="77" customFormat="1" ht="15.75"/>
    <row r="1280" s="77" customFormat="1" ht="15.75"/>
    <row r="1281" s="77" customFormat="1" ht="15.75"/>
    <row r="1282" s="77" customFormat="1" ht="15.75"/>
    <row r="1283" s="77" customFormat="1" ht="15.75"/>
    <row r="1284" s="77" customFormat="1" ht="15.75"/>
    <row r="1285" s="77" customFormat="1" ht="15.75"/>
    <row r="1286" s="77" customFormat="1" ht="15.75"/>
    <row r="1287" s="77" customFormat="1" ht="15.75"/>
    <row r="1288" s="77" customFormat="1" ht="15.75"/>
    <row r="1289" s="77" customFormat="1" ht="15.75"/>
    <row r="1290" s="77" customFormat="1" ht="15.75"/>
    <row r="1291" s="77" customFormat="1" ht="15.75"/>
    <row r="1292" s="77" customFormat="1" ht="15.75"/>
    <row r="1293" s="77" customFormat="1" ht="15.75"/>
    <row r="1294" s="77" customFormat="1" ht="15.75"/>
    <row r="1295" s="77" customFormat="1" ht="15.75"/>
    <row r="1296" s="77" customFormat="1" ht="15.75"/>
    <row r="1297" s="77" customFormat="1" ht="15.75"/>
    <row r="1298" s="77" customFormat="1" ht="15.75"/>
    <row r="1299" s="77" customFormat="1" ht="15.75"/>
    <row r="1300" s="77" customFormat="1" ht="15.75"/>
    <row r="1301" s="77" customFormat="1" ht="15.75"/>
    <row r="1302" s="77" customFormat="1" ht="15.75"/>
    <row r="1303" s="77" customFormat="1" ht="15.75"/>
    <row r="1304" s="77" customFormat="1" ht="15.75"/>
    <row r="1305" s="77" customFormat="1" ht="15.75"/>
    <row r="1306" s="77" customFormat="1" ht="15.75"/>
    <row r="1307" s="77" customFormat="1" ht="15.75"/>
    <row r="1308" s="77" customFormat="1" ht="15.75"/>
    <row r="1309" s="77" customFormat="1" ht="15.75"/>
    <row r="1310" s="77" customFormat="1" ht="15.75"/>
    <row r="1311" s="77" customFormat="1" ht="15.75"/>
    <row r="1312" s="77" customFormat="1" ht="15.75"/>
    <row r="1313" s="77" customFormat="1" ht="15.75"/>
    <row r="1314" s="77" customFormat="1" ht="15.75"/>
    <row r="1315" s="77" customFormat="1" ht="15.75"/>
    <row r="1316" s="77" customFormat="1" ht="15.75"/>
    <row r="1317" s="77" customFormat="1" ht="15.75"/>
    <row r="1318" s="77" customFormat="1" ht="15.75"/>
    <row r="1319" s="77" customFormat="1" ht="15.75"/>
    <row r="1320" s="77" customFormat="1" ht="15.75"/>
    <row r="1321" s="77" customFormat="1" ht="15.75"/>
    <row r="1322" s="77" customFormat="1" ht="15.75"/>
    <row r="1323" s="77" customFormat="1" ht="15.75"/>
    <row r="1324" s="77" customFormat="1" ht="15.75"/>
    <row r="1325" s="77" customFormat="1" ht="15.75"/>
    <row r="1326" s="77" customFormat="1" ht="15.75"/>
    <row r="1327" s="77" customFormat="1" ht="15.75"/>
    <row r="1328" s="77" customFormat="1" ht="15.75"/>
    <row r="1329" s="77" customFormat="1" ht="15.75"/>
    <row r="1330" s="77" customFormat="1" ht="15.75"/>
    <row r="1331" s="77" customFormat="1" ht="15.75"/>
    <row r="1332" s="77" customFormat="1" ht="15.75"/>
    <row r="1333" s="77" customFormat="1" ht="15.75"/>
    <row r="1334" s="77" customFormat="1" ht="15.75"/>
    <row r="1335" s="77" customFormat="1" ht="15.75"/>
    <row r="1336" s="77" customFormat="1" ht="15.75"/>
    <row r="1337" s="77" customFormat="1" ht="15.75"/>
    <row r="1338" s="77" customFormat="1" ht="15.75"/>
    <row r="1339" s="77" customFormat="1" ht="15.75"/>
    <row r="1340" s="77" customFormat="1" ht="15.75"/>
    <row r="1341" s="77" customFormat="1" ht="15.75"/>
    <row r="1342" s="77" customFormat="1" ht="15.75"/>
    <row r="1343" s="77" customFormat="1" ht="15.75"/>
    <row r="1344" s="77" customFormat="1" ht="15.75"/>
    <row r="1345" s="77" customFormat="1" ht="15.75"/>
    <row r="1346" s="77" customFormat="1" ht="15.75"/>
    <row r="1347" s="77" customFormat="1" ht="15.75"/>
    <row r="1348" s="77" customFormat="1" ht="15.75"/>
    <row r="1349" s="77" customFormat="1" ht="15.75"/>
    <row r="1350" s="77" customFormat="1" ht="15.75"/>
    <row r="1351" s="77" customFormat="1" ht="15.75"/>
    <row r="1352" s="77" customFormat="1" ht="15.75"/>
    <row r="1353" s="77" customFormat="1" ht="15.75"/>
    <row r="1354" s="77" customFormat="1" ht="15.75"/>
    <row r="1355" s="77" customFormat="1" ht="15.75"/>
    <row r="1356" s="77" customFormat="1" ht="15.75"/>
    <row r="1357" s="77" customFormat="1" ht="15.75"/>
    <row r="1358" s="77" customFormat="1" ht="15.75"/>
    <row r="1359" s="77" customFormat="1" ht="15.75"/>
    <row r="1360" s="77" customFormat="1" ht="15.75"/>
    <row r="1361" s="77" customFormat="1" ht="15.75"/>
    <row r="1362" s="77" customFormat="1" ht="15.75"/>
    <row r="1363" s="77" customFormat="1" ht="15.75"/>
    <row r="1364" s="77" customFormat="1" ht="15.75"/>
    <row r="1365" s="77" customFormat="1" ht="15.75"/>
    <row r="1366" s="77" customFormat="1" ht="15.75"/>
    <row r="1367" s="77" customFormat="1" ht="15.75"/>
    <row r="1368" s="77" customFormat="1" ht="15.75"/>
    <row r="1369" s="77" customFormat="1" ht="15.75"/>
    <row r="1370" s="77" customFormat="1" ht="15.75"/>
    <row r="1371" s="77" customFormat="1" ht="15.75"/>
    <row r="1372" s="77" customFormat="1" ht="15.75"/>
    <row r="1373" s="77" customFormat="1" ht="15.75"/>
    <row r="1374" s="77" customFormat="1" ht="15.75"/>
    <row r="1375" s="77" customFormat="1" ht="15.75"/>
    <row r="1376" s="77" customFormat="1" ht="15.75"/>
    <row r="1377" s="77" customFormat="1" ht="15.75"/>
    <row r="1378" s="77" customFormat="1" ht="15.75"/>
    <row r="1379" s="77" customFormat="1" ht="15.75"/>
    <row r="1380" s="77" customFormat="1" ht="15.75"/>
    <row r="1381" s="77" customFormat="1" ht="15.75"/>
    <row r="1382" s="77" customFormat="1" ht="15.75"/>
    <row r="1383" s="77" customFormat="1" ht="15.75"/>
    <row r="1384" s="77" customFormat="1" ht="15.75"/>
    <row r="1385" s="77" customFormat="1" ht="15.75"/>
    <row r="1386" s="77" customFormat="1" ht="15.75"/>
    <row r="1387" s="77" customFormat="1" ht="15.75"/>
    <row r="1388" s="77" customFormat="1" ht="15.75"/>
    <row r="1389" s="77" customFormat="1" ht="15.75"/>
    <row r="1390" s="77" customFormat="1" ht="15.75"/>
    <row r="1391" s="77" customFormat="1" ht="15.75"/>
    <row r="1392" s="77" customFormat="1" ht="15.75"/>
    <row r="1393" s="77" customFormat="1" ht="15.75"/>
    <row r="1394" s="77" customFormat="1" ht="15.75"/>
    <row r="1395" s="77" customFormat="1" ht="15.75"/>
    <row r="1396" s="77" customFormat="1" ht="15.75"/>
    <row r="1397" s="77" customFormat="1" ht="15.75"/>
    <row r="1398" s="77" customFormat="1" ht="15.75"/>
    <row r="1399" s="77" customFormat="1" ht="15.75"/>
    <row r="1400" s="77" customFormat="1" ht="15.75"/>
    <row r="1401" s="77" customFormat="1" ht="15.75"/>
    <row r="1402" s="77" customFormat="1" ht="15.75"/>
    <row r="1403" s="77" customFormat="1" ht="15.75"/>
    <row r="1404" s="77" customFormat="1" ht="15.75"/>
    <row r="1405" s="77" customFormat="1" ht="15.75"/>
    <row r="1406" s="77" customFormat="1" ht="15.75"/>
    <row r="1407" s="77" customFormat="1" ht="15.75"/>
    <row r="1408" s="77" customFormat="1" ht="15.75"/>
    <row r="1409" s="77" customFormat="1" ht="15.75"/>
    <row r="1410" s="77" customFormat="1" ht="15.75"/>
    <row r="1411" s="77" customFormat="1" ht="15.75"/>
    <row r="1412" s="77" customFormat="1" ht="15.75"/>
    <row r="1413" s="77" customFormat="1" ht="15.75"/>
    <row r="1414" s="77" customFormat="1" ht="15.75"/>
    <row r="1415" s="77" customFormat="1" ht="15.75"/>
    <row r="1416" s="77" customFormat="1" ht="15.75"/>
    <row r="1417" s="77" customFormat="1" ht="15.75"/>
    <row r="1418" s="77" customFormat="1" ht="15.75"/>
    <row r="1419" s="77" customFormat="1" ht="15.75"/>
    <row r="1420" s="77" customFormat="1" ht="15.75"/>
    <row r="1421" s="77" customFormat="1" ht="15.75"/>
    <row r="1422" s="77" customFormat="1" ht="15.75"/>
    <row r="1423" s="77" customFormat="1" ht="15.75"/>
    <row r="1424" s="77" customFormat="1" ht="15.75"/>
    <row r="1425" s="77" customFormat="1" ht="15.75"/>
    <row r="1426" s="77" customFormat="1" ht="15.75"/>
    <row r="1427" s="77" customFormat="1" ht="15.75"/>
    <row r="1428" s="77" customFormat="1" ht="15.75"/>
    <row r="1429" s="77" customFormat="1" ht="15.75"/>
    <row r="1430" s="77" customFormat="1" ht="15.75"/>
    <row r="1431" s="77" customFormat="1" ht="15.75"/>
    <row r="1432" s="77" customFormat="1" ht="15.75"/>
    <row r="1433" s="77" customFormat="1" ht="15.75"/>
    <row r="1434" s="77" customFormat="1" ht="15.75"/>
    <row r="1435" s="77" customFormat="1" ht="15.75"/>
    <row r="1436" s="77" customFormat="1" ht="15.75"/>
    <row r="1437" s="77" customFormat="1" ht="15.75"/>
    <row r="1438" s="77" customFormat="1" ht="15.75"/>
    <row r="1439" s="77" customFormat="1" ht="15.75"/>
    <row r="1440" s="77" customFormat="1" ht="15.75"/>
    <row r="1441" s="77" customFormat="1" ht="15.75"/>
    <row r="1442" s="77" customFormat="1" ht="15.75"/>
    <row r="1443" s="77" customFormat="1" ht="15.75"/>
    <row r="1444" s="77" customFormat="1" ht="15.75"/>
    <row r="1445" s="77" customFormat="1" ht="15.75"/>
    <row r="1446" s="77" customFormat="1" ht="15.75"/>
    <row r="1447" s="77" customFormat="1" ht="15.75"/>
    <row r="1448" s="77" customFormat="1" ht="15.75"/>
    <row r="1449" s="77" customFormat="1" ht="15.75"/>
    <row r="1450" s="77" customFormat="1" ht="15.75"/>
    <row r="1451" s="77" customFormat="1" ht="15.75"/>
    <row r="1452" s="77" customFormat="1" ht="15.75"/>
    <row r="1453" s="77" customFormat="1" ht="15.75"/>
    <row r="1454" s="77" customFormat="1" ht="15.75"/>
    <row r="1455" s="77" customFormat="1" ht="15.75"/>
    <row r="1456" s="77" customFormat="1" ht="15.75"/>
    <row r="1457" s="77" customFormat="1" ht="15.75"/>
    <row r="1458" s="77" customFormat="1" ht="15.75"/>
    <row r="1459" s="77" customFormat="1" ht="15.75"/>
    <row r="1460" s="77" customFormat="1" ht="15.75"/>
    <row r="1461" s="77" customFormat="1" ht="15.75"/>
    <row r="1462" s="77" customFormat="1" ht="15.75"/>
    <row r="1463" s="77" customFormat="1" ht="15.75"/>
    <row r="1464" s="77" customFormat="1" ht="15.75"/>
    <row r="1465" s="77" customFormat="1" ht="15.75"/>
    <row r="1466" s="77" customFormat="1" ht="15.75"/>
    <row r="1467" s="77" customFormat="1" ht="15.75"/>
    <row r="1468" s="77" customFormat="1" ht="15.75"/>
    <row r="1469" s="77" customFormat="1" ht="15.75"/>
    <row r="1470" s="77" customFormat="1" ht="15.75"/>
    <row r="1471" s="77" customFormat="1" ht="15.75"/>
    <row r="1472" s="77" customFormat="1" ht="15.75"/>
    <row r="1473" s="77" customFormat="1" ht="15.75"/>
    <row r="1474" s="77" customFormat="1" ht="15.75"/>
    <row r="1475" s="77" customFormat="1" ht="15.75"/>
    <row r="1476" s="77" customFormat="1" ht="15.75"/>
    <row r="1477" s="77" customFormat="1" ht="15.75"/>
    <row r="1478" s="77" customFormat="1" ht="15.75"/>
    <row r="1479" s="77" customFormat="1" ht="15.75"/>
    <row r="1480" s="77" customFormat="1" ht="15.75"/>
    <row r="1481" s="77" customFormat="1" ht="15.75"/>
    <row r="1482" s="77" customFormat="1" ht="15.75"/>
    <row r="1483" s="77" customFormat="1" ht="15.75"/>
    <row r="1484" s="77" customFormat="1" ht="15.75"/>
    <row r="1485" s="77" customFormat="1" ht="15.75"/>
    <row r="1486" s="77" customFormat="1" ht="15.75"/>
    <row r="1487" s="77" customFormat="1" ht="15.75"/>
    <row r="1488" s="77" customFormat="1" ht="15.75"/>
    <row r="1489" s="77" customFormat="1" ht="15.75"/>
    <row r="1490" s="77" customFormat="1" ht="15.75"/>
    <row r="1491" s="77" customFormat="1" ht="15.75"/>
    <row r="1492" s="77" customFormat="1" ht="15.75"/>
    <row r="1493" s="77" customFormat="1" ht="15.75"/>
    <row r="1494" s="77" customFormat="1" ht="15.75"/>
    <row r="1495" s="77" customFormat="1" ht="15.75"/>
    <row r="1496" s="77" customFormat="1" ht="15.75"/>
    <row r="1497" s="77" customFormat="1" ht="15.75"/>
    <row r="1498" s="77" customFormat="1" ht="15.75"/>
    <row r="1499" s="77" customFormat="1" ht="15.75"/>
    <row r="1500" s="77" customFormat="1" ht="15.75"/>
    <row r="1501" s="77" customFormat="1" ht="15.75"/>
    <row r="1502" s="77" customFormat="1" ht="15.75"/>
    <row r="1503" s="77" customFormat="1" ht="15.75"/>
    <row r="1504" s="77" customFormat="1" ht="15.75"/>
    <row r="1505" s="77" customFormat="1" ht="15.75"/>
    <row r="1506" s="77" customFormat="1" ht="15.75"/>
    <row r="1507" s="77" customFormat="1" ht="15.75"/>
    <row r="1508" s="77" customFormat="1" ht="15.75"/>
    <row r="1509" s="77" customFormat="1" ht="15.75"/>
    <row r="1510" s="77" customFormat="1" ht="15.75"/>
    <row r="1511" s="77" customFormat="1" ht="15.75"/>
    <row r="1512" s="77" customFormat="1" ht="15.75"/>
    <row r="1513" s="77" customFormat="1" ht="15.75"/>
    <row r="1514" s="77" customFormat="1" ht="15.75"/>
    <row r="1515" s="77" customFormat="1" ht="15.75"/>
    <row r="1516" s="77" customFormat="1" ht="15.75"/>
    <row r="1517" s="77" customFormat="1" ht="15.75"/>
    <row r="1518" s="77" customFormat="1" ht="15.75"/>
    <row r="1519" s="77" customFormat="1" ht="15.75"/>
    <row r="1520" s="77" customFormat="1" ht="15.75"/>
    <row r="1521" s="77" customFormat="1" ht="15.75"/>
    <row r="1522" s="77" customFormat="1" ht="15.75"/>
    <row r="1523" s="77" customFormat="1" ht="15.75"/>
    <row r="1524" s="77" customFormat="1" ht="15.75"/>
    <row r="1525" s="77" customFormat="1" ht="15.75"/>
    <row r="1526" s="77" customFormat="1" ht="15.75"/>
    <row r="1527" s="77" customFormat="1" ht="15.75"/>
    <row r="1528" s="77" customFormat="1" ht="15.75"/>
    <row r="1529" s="77" customFormat="1" ht="15.75"/>
    <row r="1530" s="77" customFormat="1" ht="15.75"/>
    <row r="1531" s="77" customFormat="1" ht="15.75"/>
    <row r="1532" s="77" customFormat="1" ht="15.75"/>
    <row r="1533" s="77" customFormat="1" ht="15.75"/>
    <row r="1534" s="77" customFormat="1" ht="15.75"/>
    <row r="1535" s="77" customFormat="1" ht="15.75"/>
    <row r="1536" s="77" customFormat="1" ht="15.75"/>
    <row r="1537" s="77" customFormat="1" ht="15.75"/>
    <row r="1538" s="77" customFormat="1" ht="15.75"/>
    <row r="1539" s="77" customFormat="1" ht="15.75"/>
    <row r="1540" s="77" customFormat="1" ht="15.75"/>
    <row r="1541" s="77" customFormat="1" ht="15.75"/>
    <row r="1542" s="77" customFormat="1" ht="15.75"/>
    <row r="1543" s="77" customFormat="1" ht="15.75"/>
    <row r="1544" s="77" customFormat="1" ht="15.75"/>
    <row r="1545" s="77" customFormat="1" ht="15.75"/>
    <row r="1546" s="77" customFormat="1" ht="15.75"/>
    <row r="1547" s="77" customFormat="1" ht="15.75"/>
    <row r="1548" s="77" customFormat="1" ht="15.75"/>
    <row r="1549" s="77" customFormat="1" ht="15.75"/>
    <row r="1550" s="77" customFormat="1" ht="15.75"/>
    <row r="1551" s="77" customFormat="1" ht="15.75"/>
    <row r="1552" s="77" customFormat="1" ht="15.75"/>
    <row r="1553" s="77" customFormat="1" ht="15.75"/>
    <row r="1554" s="77" customFormat="1" ht="15.75"/>
    <row r="1555" s="77" customFormat="1" ht="15.75"/>
    <row r="1556" s="77" customFormat="1" ht="15.75"/>
    <row r="1557" s="77" customFormat="1" ht="15.75"/>
    <row r="1558" s="77" customFormat="1" ht="15.75"/>
    <row r="1559" s="77" customFormat="1" ht="15.75"/>
    <row r="1560" s="77" customFormat="1" ht="15.75"/>
    <row r="1561" s="77" customFormat="1" ht="15.75"/>
    <row r="1562" s="77" customFormat="1" ht="15.75"/>
    <row r="1563" s="77" customFormat="1" ht="15.75"/>
    <row r="1564" s="77" customFormat="1" ht="15.75"/>
    <row r="1565" s="77" customFormat="1" ht="15.75"/>
    <row r="1566" s="77" customFormat="1" ht="15.75"/>
    <row r="1567" s="77" customFormat="1" ht="15.75"/>
    <row r="1568" s="77" customFormat="1" ht="15.75"/>
    <row r="1569" s="77" customFormat="1" ht="15.75"/>
    <row r="1570" s="77" customFormat="1" ht="15.75"/>
    <row r="1571" s="77" customFormat="1" ht="15.75"/>
    <row r="1572" s="77" customFormat="1" ht="15.75"/>
    <row r="1573" s="77" customFormat="1" ht="15.75"/>
    <row r="1574" s="77" customFormat="1" ht="15.75"/>
    <row r="1575" s="77" customFormat="1" ht="15.75"/>
    <row r="1576" s="77" customFormat="1" ht="15.75"/>
    <row r="1577" s="77" customFormat="1" ht="15.75"/>
    <row r="1578" s="77" customFormat="1" ht="15.75"/>
    <row r="1579" s="77" customFormat="1" ht="15.75"/>
    <row r="1580" s="77" customFormat="1" ht="15.75"/>
    <row r="1581" s="77" customFormat="1" ht="15.75"/>
    <row r="1582" s="77" customFormat="1" ht="15.75"/>
    <row r="1583" s="77" customFormat="1" ht="15.75"/>
    <row r="1584" s="77" customFormat="1" ht="15.75"/>
    <row r="1585" s="77" customFormat="1" ht="15.75"/>
    <row r="1586" s="77" customFormat="1" ht="15.75"/>
    <row r="1587" s="77" customFormat="1" ht="15.75"/>
    <row r="1588" s="77" customFormat="1" ht="15.75"/>
    <row r="1589" s="77" customFormat="1" ht="15.75"/>
    <row r="1590" s="77" customFormat="1" ht="15.75"/>
    <row r="1591" s="77" customFormat="1" ht="15.75"/>
    <row r="1592" s="77" customFormat="1" ht="15.75"/>
    <row r="1593" s="77" customFormat="1" ht="15.75"/>
    <row r="1594" s="77" customFormat="1" ht="15.75"/>
    <row r="1595" s="77" customFormat="1" ht="15.75"/>
    <row r="1596" s="77" customFormat="1" ht="15.75"/>
    <row r="1597" s="77" customFormat="1" ht="15.75"/>
    <row r="1598" s="77" customFormat="1" ht="15.75"/>
    <row r="1599" s="77" customFormat="1" ht="15.75"/>
    <row r="1600" s="77" customFormat="1" ht="15.75"/>
    <row r="1601" s="77" customFormat="1" ht="15.75"/>
    <row r="1602" s="77" customFormat="1" ht="15.75"/>
    <row r="1603" s="77" customFormat="1" ht="15.75"/>
    <row r="1604" s="77" customFormat="1" ht="15.75"/>
    <row r="1605" s="77" customFormat="1" ht="15.75"/>
    <row r="1606" s="77" customFormat="1" ht="15.75"/>
    <row r="1607" s="77" customFormat="1" ht="15.75"/>
    <row r="1608" s="77" customFormat="1" ht="15.75"/>
    <row r="1609" s="77" customFormat="1" ht="15.75"/>
    <row r="1610" s="77" customFormat="1" ht="15.75"/>
    <row r="1611" s="77" customFormat="1" ht="15.75"/>
    <row r="1612" s="77" customFormat="1" ht="15.75"/>
    <row r="1613" s="77" customFormat="1" ht="15.75"/>
    <row r="1614" s="77" customFormat="1" ht="15.75"/>
    <row r="1615" s="77" customFormat="1" ht="15.75"/>
    <row r="1616" s="77" customFormat="1" ht="15.75"/>
    <row r="1617" s="77" customFormat="1" ht="15.75"/>
    <row r="1618" s="77" customFormat="1" ht="15.75"/>
    <row r="1619" s="77" customFormat="1" ht="15.75"/>
    <row r="1620" s="77" customFormat="1" ht="15.75"/>
    <row r="1621" s="77" customFormat="1" ht="15.75"/>
    <row r="1622" s="77" customFormat="1" ht="15.75"/>
    <row r="1623" s="77" customFormat="1" ht="15.75"/>
    <row r="1624" s="77" customFormat="1" ht="15.75"/>
    <row r="1625" s="77" customFormat="1" ht="15.75"/>
    <row r="1626" s="77" customFormat="1" ht="15.75"/>
    <row r="1627" s="77" customFormat="1" ht="15.75"/>
    <row r="1628" s="77" customFormat="1" ht="15.75"/>
    <row r="1629" s="77" customFormat="1" ht="15.75"/>
    <row r="1630" s="77" customFormat="1" ht="15.75"/>
    <row r="1631" s="77" customFormat="1" ht="15.75"/>
    <row r="1632" s="77" customFormat="1" ht="15.75"/>
    <row r="1633" s="77" customFormat="1" ht="15.75"/>
    <row r="1634" s="77" customFormat="1" ht="15.75"/>
    <row r="1635" s="77" customFormat="1" ht="15.75"/>
    <row r="1636" s="77" customFormat="1" ht="15.75"/>
    <row r="1637" s="77" customFormat="1" ht="15.75"/>
    <row r="1638" s="77" customFormat="1" ht="15.75"/>
    <row r="1639" s="77" customFormat="1" ht="15.75"/>
    <row r="1640" s="77" customFormat="1" ht="15.75"/>
    <row r="1641" s="77" customFormat="1" ht="15.75"/>
    <row r="1642" s="77" customFormat="1" ht="15.75"/>
    <row r="1643" s="77" customFormat="1" ht="15.75"/>
    <row r="1644" s="77" customFormat="1" ht="15.75"/>
    <row r="1645" s="77" customFormat="1" ht="15.75"/>
    <row r="1646" s="77" customFormat="1" ht="15.75"/>
    <row r="1647" s="77" customFormat="1" ht="15.75"/>
    <row r="1648" s="77" customFormat="1" ht="15.75"/>
    <row r="1649" s="77" customFormat="1" ht="15.75"/>
    <row r="1650" s="77" customFormat="1" ht="15.75"/>
    <row r="1651" s="77" customFormat="1" ht="15.75"/>
    <row r="1652" s="77" customFormat="1" ht="15.75"/>
    <row r="1653" s="77" customFormat="1" ht="15.75"/>
    <row r="1654" s="77" customFormat="1" ht="15.75"/>
    <row r="1655" s="77" customFormat="1" ht="15.75"/>
    <row r="1656" s="77" customFormat="1" ht="15.75"/>
    <row r="1657" s="77" customFormat="1" ht="15.75"/>
    <row r="1658" s="77" customFormat="1" ht="15.75"/>
    <row r="1659" s="77" customFormat="1" ht="15.75"/>
    <row r="1660" s="77" customFormat="1" ht="15.75"/>
    <row r="1661" s="77" customFormat="1" ht="15.75"/>
    <row r="1662" s="77" customFormat="1" ht="15.75"/>
    <row r="1663" s="77" customFormat="1" ht="15.75"/>
    <row r="1664" s="77" customFormat="1" ht="15.75"/>
    <row r="1665" s="77" customFormat="1" ht="15.75"/>
    <row r="1666" s="77" customFormat="1" ht="15.75"/>
    <row r="1667" s="77" customFormat="1" ht="15.75"/>
    <row r="1668" s="77" customFormat="1" ht="15.75"/>
    <row r="1669" s="77" customFormat="1" ht="15.75"/>
    <row r="1670" s="77" customFormat="1" ht="15.75"/>
    <row r="1671" s="77" customFormat="1" ht="15.75"/>
    <row r="1672" s="77" customFormat="1" ht="15.75"/>
    <row r="1673" s="77" customFormat="1" ht="15.75"/>
    <row r="1674" s="77" customFormat="1" ht="15.75"/>
    <row r="1675" s="77" customFormat="1" ht="15.75"/>
    <row r="1676" s="77" customFormat="1" ht="15.75"/>
    <row r="1677" s="77" customFormat="1" ht="15.75"/>
    <row r="1678" s="77" customFormat="1" ht="15.75"/>
    <row r="1679" s="77" customFormat="1" ht="15.75"/>
    <row r="1680" s="77" customFormat="1" ht="15.75"/>
    <row r="1681" s="77" customFormat="1" ht="15.75"/>
    <row r="1682" s="77" customFormat="1" ht="15.75"/>
    <row r="1683" s="77" customFormat="1" ht="15.75"/>
    <row r="1684" s="77" customFormat="1" ht="15.75"/>
    <row r="1685" s="77" customFormat="1" ht="15.75"/>
    <row r="1686" s="77" customFormat="1" ht="15.75"/>
    <row r="1687" s="77" customFormat="1" ht="15.75"/>
    <row r="1688" s="77" customFormat="1" ht="15.75"/>
    <row r="1689" s="77" customFormat="1" ht="15.75"/>
    <row r="1690" s="77" customFormat="1" ht="15.75"/>
    <row r="1691" s="77" customFormat="1" ht="15.75"/>
    <row r="1692" s="77" customFormat="1" ht="15.75"/>
    <row r="1693" s="77" customFormat="1" ht="15.75"/>
    <row r="1694" s="77" customFormat="1" ht="15.75"/>
    <row r="1695" s="77" customFormat="1" ht="15.75"/>
    <row r="1696" s="77" customFormat="1" ht="15.75"/>
    <row r="1697" s="77" customFormat="1" ht="15.75"/>
    <row r="1698" s="77" customFormat="1" ht="15.75"/>
    <row r="1699" s="77" customFormat="1" ht="15.75"/>
    <row r="1700" s="77" customFormat="1" ht="15.75"/>
    <row r="1701" s="77" customFormat="1" ht="15.75"/>
    <row r="1702" s="77" customFormat="1" ht="15.75"/>
    <row r="1703" s="77" customFormat="1" ht="15.75"/>
    <row r="1704" s="77" customFormat="1" ht="15.75"/>
    <row r="1705" s="77" customFormat="1" ht="15.75"/>
    <row r="1706" s="77" customFormat="1" ht="15.75"/>
    <row r="1707" s="77" customFormat="1" ht="15.75"/>
    <row r="1708" s="77" customFormat="1" ht="15.75"/>
    <row r="1709" s="77" customFormat="1" ht="15.75"/>
    <row r="1710" s="77" customFormat="1" ht="15.75"/>
    <row r="1711" s="77" customFormat="1" ht="15.75"/>
    <row r="1712" s="77" customFormat="1" ht="15.75"/>
    <row r="1713" s="77" customFormat="1" ht="15.75"/>
    <row r="1714" s="77" customFormat="1" ht="15.75"/>
    <row r="1715" s="77" customFormat="1" ht="15.75"/>
    <row r="1716" s="77" customFormat="1" ht="15.75"/>
    <row r="1717" s="77" customFormat="1" ht="15.75"/>
    <row r="1718" s="77" customFormat="1" ht="15.75"/>
    <row r="1719" s="77" customFormat="1" ht="15.75"/>
    <row r="1720" s="77" customFormat="1" ht="15.75"/>
    <row r="1721" s="77" customFormat="1" ht="15.75"/>
    <row r="1722" s="77" customFormat="1" ht="15.75"/>
    <row r="1723" s="77" customFormat="1" ht="15.75"/>
    <row r="1724" s="77" customFormat="1" ht="15.75"/>
    <row r="1725" s="77" customFormat="1" ht="15.75"/>
    <row r="1726" s="77" customFormat="1" ht="15.75"/>
    <row r="1727" s="77" customFormat="1" ht="15.75"/>
    <row r="1728" s="77" customFormat="1" ht="15.75"/>
    <row r="1729" s="77" customFormat="1" ht="15.75"/>
    <row r="1730" s="77" customFormat="1" ht="15.75"/>
    <row r="1731" s="77" customFormat="1" ht="15.75"/>
    <row r="1732" s="77" customFormat="1" ht="15.75"/>
    <row r="1733" s="77" customFormat="1" ht="15.75"/>
    <row r="1734" s="77" customFormat="1" ht="15.75"/>
    <row r="1735" s="77" customFormat="1" ht="15.75"/>
    <row r="1736" s="77" customFormat="1" ht="15.75"/>
    <row r="1737" s="77" customFormat="1" ht="15.75"/>
    <row r="1738" s="77" customFormat="1" ht="15.75"/>
    <row r="1739" s="77" customFormat="1" ht="15.75"/>
    <row r="1740" s="77" customFormat="1" ht="15.75"/>
    <row r="1741" s="77" customFormat="1" ht="15.75"/>
    <row r="1742" s="77" customFormat="1" ht="15.75"/>
    <row r="1743" s="77" customFormat="1" ht="15.75"/>
    <row r="1744" s="77" customFormat="1" ht="15.75"/>
    <row r="1745" s="77" customFormat="1" ht="15.75"/>
    <row r="1746" s="77" customFormat="1" ht="15.75"/>
    <row r="1747" s="77" customFormat="1" ht="15.75"/>
    <row r="1748" s="77" customFormat="1" ht="15.75"/>
    <row r="1749" s="77" customFormat="1" ht="15.75"/>
    <row r="1750" s="77" customFormat="1" ht="15.75"/>
    <row r="1751" s="77" customFormat="1" ht="15.75"/>
    <row r="1752" s="77" customFormat="1" ht="15.75"/>
    <row r="1753" s="77" customFormat="1" ht="15.75"/>
    <row r="1754" s="77" customFormat="1" ht="15.75"/>
    <row r="1755" s="77" customFormat="1" ht="15.75"/>
    <row r="1756" s="77" customFormat="1" ht="15.75"/>
    <row r="1757" s="77" customFormat="1" ht="15.75"/>
    <row r="1758" s="77" customFormat="1" ht="15.75"/>
    <row r="1759" s="77" customFormat="1" ht="15.75"/>
    <row r="1760" s="77" customFormat="1" ht="15.75"/>
    <row r="1761" s="77" customFormat="1" ht="15.75"/>
    <row r="1762" s="77" customFormat="1" ht="15.75"/>
    <row r="1763" s="77" customFormat="1" ht="15.75"/>
    <row r="1764" s="77" customFormat="1" ht="15.75"/>
    <row r="1765" s="77" customFormat="1" ht="15.75"/>
    <row r="1766" s="77" customFormat="1" ht="15.75"/>
    <row r="1767" s="77" customFormat="1" ht="15.75"/>
    <row r="1768" s="77" customFormat="1" ht="15.75"/>
    <row r="1769" s="77" customFormat="1" ht="15.75"/>
    <row r="1770" s="77" customFormat="1" ht="15.75"/>
    <row r="1771" s="77" customFormat="1" ht="15.75"/>
    <row r="1772" s="77" customFormat="1" ht="15.75"/>
    <row r="1773" s="77" customFormat="1" ht="15.75"/>
    <row r="1774" s="77" customFormat="1" ht="15.75"/>
    <row r="1775" s="77" customFormat="1" ht="15.75"/>
    <row r="1776" s="77" customFormat="1" ht="15.75"/>
    <row r="1777" s="77" customFormat="1" ht="15.75"/>
    <row r="1778" s="77" customFormat="1" ht="15.75"/>
    <row r="1779" s="77" customFormat="1" ht="15.75"/>
    <row r="1780" s="77" customFormat="1" ht="15.75"/>
    <row r="1781" s="77" customFormat="1" ht="15.75"/>
    <row r="1782" s="77" customFormat="1" ht="15.75"/>
    <row r="1783" s="77" customFormat="1" ht="15.75"/>
    <row r="1784" s="77" customFormat="1" ht="15.75"/>
    <row r="1785" s="77" customFormat="1" ht="15.75"/>
    <row r="1786" s="77" customFormat="1" ht="15.75"/>
    <row r="1787" s="77" customFormat="1" ht="15.75"/>
    <row r="1788" s="77" customFormat="1" ht="15.75"/>
    <row r="1789" s="77" customFormat="1" ht="15.75"/>
    <row r="1790" s="77" customFormat="1" ht="15.75"/>
    <row r="1791" s="77" customFormat="1" ht="15.75"/>
    <row r="1792" s="77" customFormat="1" ht="15.75"/>
    <row r="1793" s="77" customFormat="1" ht="15.75"/>
    <row r="1794" s="77" customFormat="1" ht="15.75"/>
    <row r="1795" s="77" customFormat="1" ht="15.75"/>
    <row r="1796" s="77" customFormat="1" ht="15.75"/>
    <row r="1797" s="77" customFormat="1" ht="15.75"/>
    <row r="1798" s="77" customFormat="1" ht="15.75"/>
    <row r="1799" s="77" customFormat="1" ht="15.75"/>
    <row r="1800" s="77" customFormat="1" ht="15.75"/>
    <row r="1801" s="77" customFormat="1" ht="15.75"/>
    <row r="1802" s="77" customFormat="1" ht="15.75"/>
    <row r="1803" s="77" customFormat="1" ht="15.75"/>
    <row r="1804" s="77" customFormat="1" ht="15.75"/>
    <row r="1805" s="77" customFormat="1" ht="15.75"/>
    <row r="1806" s="77" customFormat="1" ht="15.75"/>
    <row r="1807" s="77" customFormat="1" ht="15.75"/>
    <row r="1808" s="77" customFormat="1" ht="15.75"/>
    <row r="1809" s="77" customFormat="1" ht="15.75"/>
    <row r="1810" s="77" customFormat="1" ht="15.75"/>
    <row r="1811" s="77" customFormat="1" ht="15.75"/>
    <row r="1812" s="77" customFormat="1" ht="15.75"/>
    <row r="1813" s="77" customFormat="1" ht="15.75"/>
    <row r="1814" s="77" customFormat="1" ht="15.75"/>
    <row r="1815" s="77" customFormat="1" ht="15.75"/>
    <row r="1816" s="77" customFormat="1" ht="15.75"/>
    <row r="1817" s="77" customFormat="1" ht="15.75"/>
    <row r="1818" s="77" customFormat="1" ht="15.75"/>
    <row r="1819" s="77" customFormat="1" ht="15.75"/>
    <row r="1820" s="77" customFormat="1" ht="15.75"/>
    <row r="1821" s="77" customFormat="1" ht="15.75"/>
    <row r="1822" s="77" customFormat="1" ht="15.75"/>
    <row r="1823" s="77" customFormat="1" ht="15.75"/>
    <row r="1824" s="77" customFormat="1" ht="15.75"/>
    <row r="1825" s="77" customFormat="1" ht="15.75"/>
    <row r="1826" s="77" customFormat="1" ht="15.75"/>
    <row r="1827" s="77" customFormat="1" ht="15.75"/>
    <row r="1828" s="77" customFormat="1" ht="15.75"/>
    <row r="1829" s="77" customFormat="1" ht="15.75"/>
    <row r="1830" s="77" customFormat="1" ht="15.75"/>
    <row r="1831" s="77" customFormat="1" ht="15.75"/>
    <row r="1832" s="77" customFormat="1" ht="15.75"/>
    <row r="1833" s="77" customFormat="1" ht="15.75"/>
    <row r="1834" s="77" customFormat="1" ht="15.75"/>
    <row r="1835" s="77" customFormat="1" ht="15.75"/>
    <row r="1836" s="77" customFormat="1" ht="15.75"/>
    <row r="1837" s="77" customFormat="1" ht="15.75"/>
    <row r="1838" s="77" customFormat="1" ht="15.75"/>
    <row r="1839" s="77" customFormat="1" ht="15.75"/>
    <row r="1840" s="77" customFormat="1" ht="15.75"/>
    <row r="1841" s="77" customFormat="1" ht="15.75"/>
    <row r="1842" s="77" customFormat="1" ht="15.75"/>
    <row r="1843" s="77" customFormat="1" ht="15.75"/>
    <row r="1844" s="77" customFormat="1" ht="15.75"/>
    <row r="1845" s="77" customFormat="1" ht="15.75"/>
    <row r="1846" s="77" customFormat="1" ht="15.75"/>
    <row r="1847" s="77" customFormat="1" ht="15.75"/>
    <row r="1848" s="77" customFormat="1" ht="15.75"/>
    <row r="1849" s="77" customFormat="1" ht="15.75"/>
    <row r="1850" s="77" customFormat="1" ht="15.75"/>
    <row r="1851" s="77" customFormat="1" ht="15.75"/>
    <row r="1852" s="77" customFormat="1" ht="15.75"/>
    <row r="1853" s="77" customFormat="1" ht="15.75"/>
    <row r="1854" s="77" customFormat="1" ht="15.75"/>
    <row r="1855" s="77" customFormat="1" ht="15.75"/>
    <row r="1856" s="77" customFormat="1" ht="15.75"/>
    <row r="1857" s="77" customFormat="1" ht="15.75"/>
    <row r="1858" s="77" customFormat="1" ht="15.75"/>
    <row r="1859" s="77" customFormat="1" ht="15.75"/>
    <row r="1860" s="77" customFormat="1" ht="15.75"/>
    <row r="1861" s="77" customFormat="1" ht="15.75"/>
    <row r="1862" s="77" customFormat="1" ht="15.75"/>
    <row r="1863" s="77" customFormat="1" ht="15.75"/>
    <row r="1864" s="77" customFormat="1" ht="15.75"/>
    <row r="1865" s="77" customFormat="1" ht="15.75"/>
    <row r="1866" s="77" customFormat="1" ht="15.75"/>
    <row r="1867" s="77" customFormat="1" ht="15.75"/>
    <row r="1868" s="77" customFormat="1" ht="15.75"/>
    <row r="1869" s="77" customFormat="1" ht="15.75"/>
    <row r="1870" s="77" customFormat="1" ht="15.75"/>
    <row r="1871" s="77" customFormat="1" ht="15.75"/>
    <row r="1872" s="77" customFormat="1" ht="15.75"/>
    <row r="1873" s="77" customFormat="1" ht="15.75"/>
    <row r="1874" s="77" customFormat="1" ht="15.75"/>
    <row r="1875" s="77" customFormat="1" ht="15.75"/>
    <row r="1876" s="77" customFormat="1" ht="15.75"/>
    <row r="1877" s="77" customFormat="1" ht="15.75"/>
    <row r="1878" s="77" customFormat="1" ht="15.75"/>
    <row r="1879" s="77" customFormat="1" ht="15.75"/>
    <row r="1880" s="77" customFormat="1" ht="15.75"/>
    <row r="1881" s="77" customFormat="1" ht="15.75"/>
    <row r="1882" s="77" customFormat="1" ht="15.75"/>
    <row r="1883" s="77" customFormat="1" ht="15.75"/>
    <row r="1884" s="77" customFormat="1" ht="15.75"/>
    <row r="1885" s="77" customFormat="1" ht="15.75"/>
    <row r="1886" s="77" customFormat="1" ht="15.75"/>
    <row r="1887" s="77" customFormat="1" ht="15.75"/>
    <row r="1888" s="77" customFormat="1" ht="15.75"/>
    <row r="1889" s="77" customFormat="1" ht="15.75"/>
    <row r="1890" s="77" customFormat="1" ht="15.75"/>
    <row r="1891" s="77" customFormat="1" ht="15.75"/>
    <row r="1892" s="77" customFormat="1" ht="15.75"/>
    <row r="1893" s="77" customFormat="1" ht="15.75"/>
    <row r="1894" s="77" customFormat="1" ht="15.75"/>
    <row r="1895" s="77" customFormat="1" ht="15.75"/>
    <row r="1896" s="77" customFormat="1" ht="15.75"/>
    <row r="1897" s="77" customFormat="1" ht="15.75"/>
    <row r="1898" s="77" customFormat="1" ht="15.75"/>
    <row r="1899" s="77" customFormat="1" ht="15.75"/>
    <row r="1900" s="77" customFormat="1" ht="15.75"/>
    <row r="1901" s="77" customFormat="1" ht="15.75"/>
    <row r="1902" s="77" customFormat="1" ht="15.75"/>
    <row r="1903" s="77" customFormat="1" ht="15.75"/>
    <row r="1904" s="77" customFormat="1" ht="15.75"/>
    <row r="1905" s="77" customFormat="1" ht="15.75"/>
    <row r="1906" s="77" customFormat="1" ht="15.75"/>
    <row r="1907" s="77" customFormat="1" ht="15.75"/>
    <row r="1908" s="77" customFormat="1" ht="15.75"/>
    <row r="1909" s="77" customFormat="1" ht="15.75"/>
    <row r="1910" s="77" customFormat="1" ht="15.75"/>
    <row r="1911" s="77" customFormat="1" ht="15.75"/>
    <row r="1912" s="77" customFormat="1" ht="15.75"/>
    <row r="1913" s="77" customFormat="1" ht="15.75"/>
    <row r="1914" s="77" customFormat="1" ht="15.75"/>
    <row r="1915" s="77" customFormat="1" ht="15.75"/>
    <row r="1916" s="77" customFormat="1" ht="15.75"/>
    <row r="1917" s="77" customFormat="1" ht="15.75"/>
    <row r="1918" s="77" customFormat="1" ht="15.75"/>
    <row r="1919" s="77" customFormat="1" ht="15.75"/>
    <row r="1920" s="77" customFormat="1" ht="15.75"/>
    <row r="1921" s="77" customFormat="1" ht="15.75"/>
    <row r="1922" s="77" customFormat="1" ht="15.75"/>
    <row r="1923" s="77" customFormat="1" ht="15.75"/>
    <row r="1924" s="77" customFormat="1" ht="15.75"/>
    <row r="1925" s="77" customFormat="1" ht="15.75"/>
    <row r="1926" s="77" customFormat="1" ht="15.75"/>
    <row r="1927" s="77" customFormat="1" ht="15.75"/>
    <row r="1928" s="77" customFormat="1" ht="15.75"/>
    <row r="1929" s="77" customFormat="1" ht="15.75"/>
    <row r="1930" s="77" customFormat="1" ht="15.75"/>
    <row r="1931" s="77" customFormat="1" ht="15.75"/>
    <row r="1932" s="77" customFormat="1" ht="15.75"/>
    <row r="1933" s="77" customFormat="1" ht="15.75"/>
    <row r="1934" s="77" customFormat="1" ht="15.75"/>
    <row r="1935" s="77" customFormat="1" ht="15.75"/>
    <row r="1936" s="77" customFormat="1" ht="15.75"/>
    <row r="1937" s="77" customFormat="1" ht="15.75"/>
    <row r="1938" s="77" customFormat="1" ht="15.75"/>
    <row r="1939" s="77" customFormat="1" ht="15.75"/>
    <row r="1940" s="77" customFormat="1" ht="15.75"/>
    <row r="1941" s="77" customFormat="1" ht="15.75"/>
    <row r="1942" s="77" customFormat="1" ht="15.75"/>
    <row r="1943" s="77" customFormat="1" ht="15.75"/>
    <row r="1944" s="77" customFormat="1" ht="15.75"/>
    <row r="1945" s="77" customFormat="1" ht="15.75"/>
    <row r="1946" s="77" customFormat="1" ht="15.75"/>
    <row r="1947" s="77" customFormat="1" ht="15.75"/>
    <row r="1948" s="77" customFormat="1" ht="15.75"/>
    <row r="1949" s="77" customFormat="1" ht="15.75"/>
    <row r="1950" s="77" customFormat="1" ht="15.75"/>
    <row r="1951" s="77" customFormat="1" ht="15.75"/>
    <row r="1952" s="77" customFormat="1" ht="15.75"/>
    <row r="1953" s="77" customFormat="1" ht="15.75"/>
    <row r="1954" s="77" customFormat="1" ht="15.75"/>
    <row r="1955" s="77" customFormat="1" ht="15.75"/>
    <row r="1956" s="77" customFormat="1" ht="15.75"/>
    <row r="1957" s="77" customFormat="1" ht="15.75"/>
    <row r="1958" s="77" customFormat="1" ht="15.75"/>
    <row r="1959" s="77" customFormat="1" ht="15.75"/>
    <row r="1960" s="77" customFormat="1" ht="15.75"/>
    <row r="1961" s="77" customFormat="1" ht="15.75"/>
    <row r="1962" s="77" customFormat="1" ht="15.75"/>
    <row r="1963" s="77" customFormat="1" ht="15.75"/>
    <row r="1964" s="77" customFormat="1" ht="15.75"/>
    <row r="1965" s="77" customFormat="1" ht="15.75"/>
    <row r="1966" s="77" customFormat="1" ht="15.75"/>
    <row r="1967" s="77" customFormat="1" ht="15.75"/>
    <row r="1968" s="77" customFormat="1" ht="15.75"/>
    <row r="1969" s="77" customFormat="1" ht="15.75"/>
    <row r="1970" s="77" customFormat="1" ht="15.75"/>
    <row r="1971" s="77" customFormat="1" ht="15.75"/>
    <row r="1972" s="77" customFormat="1" ht="15.75"/>
    <row r="1973" s="77" customFormat="1" ht="15.75"/>
    <row r="1974" s="77" customFormat="1" ht="15.75"/>
    <row r="1975" s="77" customFormat="1" ht="15.75"/>
    <row r="1976" s="77" customFormat="1" ht="15.75"/>
    <row r="1977" s="77" customFormat="1" ht="15.75"/>
    <row r="1978" s="77" customFormat="1" ht="15.75"/>
    <row r="1979" s="77" customFormat="1" ht="15.75"/>
    <row r="1980" s="77" customFormat="1" ht="15.75"/>
    <row r="1981" s="77" customFormat="1" ht="15.75"/>
    <row r="1982" s="77" customFormat="1" ht="15.75"/>
    <row r="1983" s="77" customFormat="1" ht="15.75"/>
    <row r="1984" s="77" customFormat="1" ht="15.75"/>
    <row r="1985" s="77" customFormat="1" ht="15.75"/>
    <row r="1986" s="77" customFormat="1" ht="15.75"/>
    <row r="1987" s="77" customFormat="1" ht="15.75"/>
    <row r="1988" s="77" customFormat="1" ht="15.75"/>
    <row r="1989" s="77" customFormat="1" ht="15.75"/>
    <row r="1990" s="77" customFormat="1" ht="15.75"/>
    <row r="1991" s="77" customFormat="1" ht="15.75"/>
    <row r="1992" s="77" customFormat="1" ht="15.75"/>
    <row r="1993" s="77" customFormat="1" ht="15.75"/>
    <row r="1994" s="77" customFormat="1" ht="15.75"/>
    <row r="1995" s="77" customFormat="1" ht="15.75"/>
    <row r="1996" s="77" customFormat="1" ht="15.75"/>
    <row r="1997" s="77" customFormat="1" ht="15.75"/>
    <row r="1998" s="77" customFormat="1" ht="15.75"/>
    <row r="1999" s="77" customFormat="1" ht="15.75"/>
    <row r="2000" s="77" customFormat="1" ht="15.75"/>
    <row r="2001" s="77" customFormat="1" ht="15.75"/>
    <row r="2002" s="77" customFormat="1" ht="15.75"/>
    <row r="2003" s="77" customFormat="1" ht="15.75"/>
    <row r="2004" s="77" customFormat="1" ht="15.75"/>
    <row r="2005" s="77" customFormat="1" ht="15.75"/>
    <row r="2006" s="77" customFormat="1" ht="15.75"/>
    <row r="2007" s="77" customFormat="1" ht="15.75"/>
    <row r="2008" s="77" customFormat="1" ht="15.75"/>
    <row r="2009" s="77" customFormat="1" ht="15.75"/>
    <row r="2010" s="77" customFormat="1" ht="15.75"/>
    <row r="2011" s="77" customFormat="1" ht="15.75"/>
    <row r="2012" s="77" customFormat="1" ht="15.75"/>
    <row r="2013" s="77" customFormat="1" ht="15.75"/>
    <row r="2014" s="77" customFormat="1" ht="15.75"/>
    <row r="2015" s="77" customFormat="1" ht="15.75"/>
    <row r="2016" s="77" customFormat="1" ht="15.75"/>
    <row r="2017" s="77" customFormat="1" ht="15.75"/>
    <row r="2018" s="77" customFormat="1" ht="15.75"/>
    <row r="2019" s="77" customFormat="1" ht="15.75"/>
    <row r="2020" s="77" customFormat="1" ht="15.75"/>
    <row r="2021" s="77" customFormat="1" ht="15.75"/>
    <row r="2022" s="77" customFormat="1" ht="15.75"/>
    <row r="2023" s="77" customFormat="1" ht="15.75"/>
    <row r="2024" s="77" customFormat="1" ht="15.75"/>
    <row r="2025" s="77" customFormat="1" ht="15.75"/>
    <row r="2026" s="77" customFormat="1" ht="15.75"/>
    <row r="2027" s="77" customFormat="1" ht="15.75"/>
    <row r="2028" s="77" customFormat="1" ht="15.75"/>
    <row r="2029" s="77" customFormat="1" ht="15.75"/>
    <row r="2030" s="77" customFormat="1" ht="15.75"/>
    <row r="2031" s="77" customFormat="1" ht="15.75"/>
    <row r="2032" s="77" customFormat="1" ht="15.75"/>
    <row r="2033" s="77" customFormat="1" ht="15.75"/>
    <row r="2034" s="77" customFormat="1" ht="15.75"/>
    <row r="2035" s="77" customFormat="1" ht="15.75"/>
    <row r="2036" s="77" customFormat="1" ht="15.75"/>
    <row r="2037" s="77" customFormat="1" ht="15.75"/>
    <row r="2038" s="77" customFormat="1" ht="15.75"/>
    <row r="2039" s="77" customFormat="1" ht="15.75"/>
    <row r="2040" s="77" customFormat="1" ht="15.75"/>
    <row r="2041" s="77" customFormat="1" ht="15.75"/>
    <row r="2042" s="77" customFormat="1" ht="15.75"/>
    <row r="2043" s="77" customFormat="1" ht="15.75"/>
    <row r="2044" s="77" customFormat="1" ht="15.75"/>
  </sheetData>
  <mergeCells count="9">
    <mergeCell ref="A1:C1"/>
    <mergeCell ref="A2:C2"/>
    <mergeCell ref="A3:C3"/>
    <mergeCell ref="A4:C4"/>
    <mergeCell ref="A9:C9"/>
    <mergeCell ref="A5:C5"/>
    <mergeCell ref="A6:C6"/>
    <mergeCell ref="A7:C7"/>
    <mergeCell ref="A8:C8"/>
  </mergeCells>
  <conditionalFormatting sqref="C19">
    <cfRule type="cellIs" priority="1" dxfId="1" operator="notEqual" stopIfTrue="1">
      <formula>#REF!</formula>
    </cfRule>
  </conditionalFormatting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H41"/>
  <sheetViews>
    <sheetView workbookViewId="0" topLeftCell="C1">
      <selection activeCell="B6" sqref="B6"/>
    </sheetView>
  </sheetViews>
  <sheetFormatPr defaultColWidth="9.140625" defaultRowHeight="12.75"/>
  <cols>
    <col min="1" max="1" width="0.5625" style="34" hidden="1" customWidth="1"/>
    <col min="2" max="2" width="62.421875" style="34" customWidth="1"/>
    <col min="3" max="3" width="19.7109375" style="34" customWidth="1"/>
    <col min="4" max="4" width="16.8515625" style="34" customWidth="1"/>
    <col min="5" max="5" width="15.8515625" style="34" customWidth="1"/>
    <col min="6" max="6" width="20.7109375" style="34" customWidth="1"/>
    <col min="7" max="7" width="16.00390625" style="34" customWidth="1"/>
    <col min="8" max="8" width="13.7109375" style="34" customWidth="1"/>
    <col min="9" max="16384" width="9.140625" style="34" customWidth="1"/>
  </cols>
  <sheetData>
    <row r="1" spans="3:6" ht="12">
      <c r="C1" s="35"/>
      <c r="D1" s="36" t="s">
        <v>56</v>
      </c>
      <c r="E1" s="35"/>
      <c r="F1" s="35"/>
    </row>
    <row r="2" spans="3:6" ht="12">
      <c r="C2" s="35"/>
      <c r="D2" s="36" t="s">
        <v>57</v>
      </c>
      <c r="E2" s="35"/>
      <c r="F2" s="35"/>
    </row>
    <row r="3" spans="3:6" ht="12">
      <c r="C3" s="37"/>
      <c r="D3" s="38" t="s">
        <v>58</v>
      </c>
      <c r="E3" s="35"/>
      <c r="F3" s="35"/>
    </row>
    <row r="4" spans="3:6" ht="12">
      <c r="C4" s="39"/>
      <c r="D4" s="40" t="s">
        <v>44</v>
      </c>
      <c r="E4" s="39"/>
      <c r="F4" s="39"/>
    </row>
    <row r="5" spans="3:6" ht="12">
      <c r="C5" s="41"/>
      <c r="D5" s="42" t="s">
        <v>18</v>
      </c>
      <c r="E5" s="41"/>
      <c r="F5" s="41"/>
    </row>
    <row r="6" spans="3:6" ht="12">
      <c r="C6" s="43"/>
      <c r="D6" s="44" t="s">
        <v>45</v>
      </c>
      <c r="E6" s="43"/>
      <c r="F6" s="43"/>
    </row>
    <row r="7" spans="3:6" ht="12">
      <c r="C7" s="41"/>
      <c r="D7" s="42" t="s">
        <v>42</v>
      </c>
      <c r="E7" s="41"/>
      <c r="F7" s="41"/>
    </row>
    <row r="8" spans="3:6" ht="12">
      <c r="C8" s="41"/>
      <c r="D8" s="42" t="s">
        <v>59</v>
      </c>
      <c r="E8" s="41"/>
      <c r="F8" s="41"/>
    </row>
    <row r="9" ht="12">
      <c r="B9" s="35" t="s">
        <v>60</v>
      </c>
    </row>
    <row r="10" spans="2:6" s="45" customFormat="1" ht="31.5">
      <c r="B10" s="46" t="s">
        <v>61</v>
      </c>
      <c r="C10" s="46" t="s">
        <v>62</v>
      </c>
      <c r="D10" s="46" t="s">
        <v>63</v>
      </c>
      <c r="E10" s="46" t="s">
        <v>64</v>
      </c>
      <c r="F10" s="46" t="s">
        <v>65</v>
      </c>
    </row>
    <row r="11" spans="2:6" ht="12">
      <c r="B11" s="47">
        <v>1</v>
      </c>
      <c r="C11" s="47">
        <v>2</v>
      </c>
      <c r="D11" s="47">
        <v>3</v>
      </c>
      <c r="E11" s="47">
        <v>4</v>
      </c>
      <c r="F11" s="47">
        <v>5</v>
      </c>
    </row>
    <row r="12" spans="2:6" ht="12">
      <c r="B12" s="47" t="s">
        <v>66</v>
      </c>
      <c r="C12" s="47" t="s">
        <v>66</v>
      </c>
      <c r="D12" s="47" t="s">
        <v>66</v>
      </c>
      <c r="E12" s="47" t="s">
        <v>66</v>
      </c>
      <c r="F12" s="47" t="s">
        <v>66</v>
      </c>
    </row>
    <row r="13" ht="12">
      <c r="B13" s="35" t="s">
        <v>67</v>
      </c>
    </row>
    <row r="15" ht="12">
      <c r="B15" s="34" t="s">
        <v>68</v>
      </c>
    </row>
    <row r="16" spans="2:8" s="45" customFormat="1" ht="52.5">
      <c r="B16" s="46" t="s">
        <v>69</v>
      </c>
      <c r="C16" s="46" t="s">
        <v>70</v>
      </c>
      <c r="D16" s="46" t="s">
        <v>71</v>
      </c>
      <c r="E16" s="46" t="s">
        <v>72</v>
      </c>
      <c r="F16" s="46" t="s">
        <v>73</v>
      </c>
      <c r="G16" s="46" t="s">
        <v>74</v>
      </c>
      <c r="H16" s="46" t="s">
        <v>75</v>
      </c>
    </row>
    <row r="17" spans="2:8" ht="12">
      <c r="B17" s="47">
        <v>1</v>
      </c>
      <c r="C17" s="47">
        <v>2</v>
      </c>
      <c r="D17" s="47">
        <v>3</v>
      </c>
      <c r="E17" s="47">
        <v>4</v>
      </c>
      <c r="F17" s="47">
        <v>5</v>
      </c>
      <c r="G17" s="47">
        <v>6</v>
      </c>
      <c r="H17" s="47">
        <v>7</v>
      </c>
    </row>
    <row r="18" spans="2:8" ht="48">
      <c r="B18" s="48" t="s">
        <v>76</v>
      </c>
      <c r="C18" s="49" t="s">
        <v>77</v>
      </c>
      <c r="D18" s="50">
        <v>21382.152</v>
      </c>
      <c r="E18" s="50">
        <v>15.17297</v>
      </c>
      <c r="F18" s="50" t="s">
        <v>78</v>
      </c>
      <c r="G18" s="51">
        <v>39513</v>
      </c>
      <c r="H18" s="51">
        <v>39514</v>
      </c>
    </row>
    <row r="19" spans="2:8" ht="48">
      <c r="B19" s="48" t="s">
        <v>76</v>
      </c>
      <c r="C19" s="49" t="s">
        <v>79</v>
      </c>
      <c r="D19" s="50">
        <v>20708.1534</v>
      </c>
      <c r="E19" s="50">
        <v>15.04643</v>
      </c>
      <c r="F19" s="50" t="s">
        <v>78</v>
      </c>
      <c r="G19" s="51">
        <v>39514</v>
      </c>
      <c r="H19" s="51">
        <v>39518</v>
      </c>
    </row>
    <row r="20" spans="2:8" ht="48">
      <c r="B20" s="48" t="s">
        <v>76</v>
      </c>
      <c r="C20" s="49" t="s">
        <v>80</v>
      </c>
      <c r="D20" s="50">
        <v>21645.87648</v>
      </c>
      <c r="E20" s="50">
        <v>15.21559</v>
      </c>
      <c r="F20" s="50" t="s">
        <v>78</v>
      </c>
      <c r="G20" s="51">
        <v>39519</v>
      </c>
      <c r="H20" s="51">
        <v>39528</v>
      </c>
    </row>
    <row r="21" spans="2:8" ht="48">
      <c r="B21" s="48" t="s">
        <v>76</v>
      </c>
      <c r="C21" s="49" t="s">
        <v>81</v>
      </c>
      <c r="D21" s="50">
        <v>21629.1425</v>
      </c>
      <c r="E21" s="50">
        <v>15.20383</v>
      </c>
      <c r="F21" s="50" t="s">
        <v>78</v>
      </c>
      <c r="G21" s="51">
        <v>39519</v>
      </c>
      <c r="H21" s="51">
        <v>39524</v>
      </c>
    </row>
    <row r="22" spans="2:8" ht="48">
      <c r="B22" s="48" t="s">
        <v>76</v>
      </c>
      <c r="C22" s="49" t="s">
        <v>81</v>
      </c>
      <c r="D22" s="50">
        <v>20131.9185</v>
      </c>
      <c r="E22" s="50">
        <v>15.01345</v>
      </c>
      <c r="F22" s="50" t="s">
        <v>78</v>
      </c>
      <c r="G22" s="51">
        <v>39525</v>
      </c>
      <c r="H22" s="51">
        <v>39526</v>
      </c>
    </row>
    <row r="23" spans="2:8" ht="48">
      <c r="B23" s="48" t="s">
        <v>76</v>
      </c>
      <c r="C23" s="49" t="s">
        <v>82</v>
      </c>
      <c r="D23" s="50">
        <v>20546.67948</v>
      </c>
      <c r="E23" s="50">
        <v>15.165</v>
      </c>
      <c r="F23" s="50" t="s">
        <v>78</v>
      </c>
      <c r="G23" s="51">
        <v>39532</v>
      </c>
      <c r="H23" s="51">
        <v>39534</v>
      </c>
    </row>
    <row r="24" spans="2:8" ht="48">
      <c r="B24" s="48" t="s">
        <v>76</v>
      </c>
      <c r="C24" s="49" t="s">
        <v>77</v>
      </c>
      <c r="D24" s="50">
        <v>20206.684</v>
      </c>
      <c r="E24" s="50">
        <v>15.08198</v>
      </c>
      <c r="F24" s="50" t="s">
        <v>78</v>
      </c>
      <c r="G24" s="51">
        <v>39533</v>
      </c>
      <c r="H24" s="51">
        <v>39534</v>
      </c>
    </row>
    <row r="25" spans="2:8" ht="48">
      <c r="B25" s="48" t="s">
        <v>76</v>
      </c>
      <c r="C25" s="49" t="s">
        <v>81</v>
      </c>
      <c r="D25" s="50">
        <v>20477.503</v>
      </c>
      <c r="E25" s="50">
        <v>15.12094</v>
      </c>
      <c r="F25" s="50" t="s">
        <v>78</v>
      </c>
      <c r="G25" s="51">
        <v>39535</v>
      </c>
      <c r="H25" s="51">
        <v>39545</v>
      </c>
    </row>
    <row r="26" spans="2:8" ht="12">
      <c r="B26" s="48"/>
      <c r="C26" s="50"/>
      <c r="D26" s="50"/>
      <c r="E26" s="50"/>
      <c r="F26" s="50"/>
      <c r="G26" s="51"/>
      <c r="H26" s="51"/>
    </row>
    <row r="27" spans="2:8" ht="12">
      <c r="B27" s="52" t="s">
        <v>83</v>
      </c>
      <c r="C27" s="52"/>
      <c r="D27" s="52"/>
      <c r="E27" s="52"/>
      <c r="F27" s="52"/>
      <c r="G27" s="52"/>
      <c r="H27" s="52"/>
    </row>
    <row r="28" spans="2:8" s="45" customFormat="1" ht="63">
      <c r="B28" s="46" t="s">
        <v>69</v>
      </c>
      <c r="C28" s="46" t="s">
        <v>84</v>
      </c>
      <c r="D28" s="46" t="s">
        <v>85</v>
      </c>
      <c r="E28" s="46" t="s">
        <v>86</v>
      </c>
      <c r="F28" s="46" t="s">
        <v>87</v>
      </c>
      <c r="G28" s="46" t="s">
        <v>74</v>
      </c>
      <c r="H28" s="46" t="s">
        <v>88</v>
      </c>
    </row>
    <row r="29" spans="2:8" ht="12">
      <c r="B29" s="47">
        <v>1</v>
      </c>
      <c r="C29" s="47">
        <v>2</v>
      </c>
      <c r="D29" s="47">
        <v>3</v>
      </c>
      <c r="E29" s="47">
        <v>4</v>
      </c>
      <c r="F29" s="47">
        <v>5</v>
      </c>
      <c r="G29" s="47">
        <v>6</v>
      </c>
      <c r="H29" s="47">
        <v>7</v>
      </c>
    </row>
    <row r="30" spans="2:8" ht="12">
      <c r="B30" s="53" t="s">
        <v>66</v>
      </c>
      <c r="C30" s="53" t="s">
        <v>66</v>
      </c>
      <c r="D30" s="53" t="s">
        <v>66</v>
      </c>
      <c r="E30" s="53" t="s">
        <v>66</v>
      </c>
      <c r="F30" s="53" t="s">
        <v>66</v>
      </c>
      <c r="G30" s="53" t="s">
        <v>66</v>
      </c>
      <c r="H30" s="53" t="s">
        <v>66</v>
      </c>
    </row>
    <row r="31" spans="2:8" ht="15">
      <c r="B31" s="54"/>
      <c r="C31" s="55"/>
      <c r="D31" s="54"/>
      <c r="E31" s="56"/>
      <c r="F31" s="56"/>
      <c r="G31" s="56"/>
      <c r="H31" s="57"/>
    </row>
    <row r="32" spans="2:8" ht="15">
      <c r="B32" s="58" t="s">
        <v>21</v>
      </c>
      <c r="C32" s="59"/>
      <c r="D32" s="60" t="s">
        <v>376</v>
      </c>
      <c r="E32" s="45"/>
      <c r="F32" s="45" t="s">
        <v>114</v>
      </c>
      <c r="G32" s="45"/>
      <c r="H32" s="61"/>
    </row>
    <row r="33" spans="2:8" ht="15">
      <c r="B33" s="58"/>
      <c r="C33" s="62"/>
      <c r="D33" s="63"/>
      <c r="E33" s="64"/>
      <c r="F33" s="45"/>
      <c r="G33" s="45"/>
      <c r="H33" s="61"/>
    </row>
    <row r="34" spans="2:8" ht="15">
      <c r="B34" s="58" t="s">
        <v>19</v>
      </c>
      <c r="C34" s="62"/>
      <c r="D34" s="63"/>
      <c r="E34" s="64"/>
      <c r="F34" s="65"/>
      <c r="G34" s="45"/>
      <c r="H34" s="61"/>
    </row>
    <row r="35" spans="2:8" ht="15">
      <c r="B35" s="58" t="s">
        <v>89</v>
      </c>
      <c r="C35" s="59"/>
      <c r="D35" s="60" t="s">
        <v>90</v>
      </c>
      <c r="E35" s="64"/>
      <c r="F35" s="65"/>
      <c r="G35" s="45"/>
      <c r="H35" s="61"/>
    </row>
    <row r="36" spans="2:8" ht="15">
      <c r="B36" s="66"/>
      <c r="C36" s="66"/>
      <c r="D36" s="66"/>
      <c r="E36" s="66"/>
      <c r="F36" s="67"/>
      <c r="G36" s="61"/>
      <c r="H36" s="61"/>
    </row>
    <row r="37" spans="2:8" ht="15">
      <c r="B37" s="66"/>
      <c r="C37" s="66"/>
      <c r="D37" s="66"/>
      <c r="E37" s="66"/>
      <c r="F37" s="67"/>
      <c r="G37" s="61"/>
      <c r="H37" s="61"/>
    </row>
    <row r="38" spans="2:8" ht="15">
      <c r="B38" s="66"/>
      <c r="C38" s="66"/>
      <c r="D38" s="66"/>
      <c r="E38" s="66"/>
      <c r="F38" s="67"/>
      <c r="G38" s="61"/>
      <c r="H38" s="61"/>
    </row>
    <row r="39" spans="2:8" ht="15">
      <c r="B39" s="66"/>
      <c r="C39" s="66"/>
      <c r="D39" s="66"/>
      <c r="E39" s="66"/>
      <c r="F39" s="67"/>
      <c r="G39" s="61"/>
      <c r="H39" s="61"/>
    </row>
    <row r="40" spans="2:8" ht="15">
      <c r="B40" s="68"/>
      <c r="C40" s="69"/>
      <c r="D40" s="70"/>
      <c r="E40" s="71"/>
      <c r="F40" s="71"/>
      <c r="G40" s="61"/>
      <c r="H40" s="61"/>
    </row>
    <row r="41" spans="2:8" ht="15">
      <c r="B41" s="61"/>
      <c r="C41" s="61"/>
      <c r="D41" s="61"/>
      <c r="E41" s="61"/>
      <c r="F41" s="61"/>
      <c r="G41" s="61"/>
      <c r="H41" s="61"/>
    </row>
  </sheetData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V52"/>
  <sheetViews>
    <sheetView workbookViewId="0" topLeftCell="A1">
      <selection activeCell="A14" sqref="A14"/>
    </sheetView>
  </sheetViews>
  <sheetFormatPr defaultColWidth="9.140625" defaultRowHeight="12.75"/>
  <cols>
    <col min="1" max="1" width="71.140625" style="3" customWidth="1"/>
    <col min="2" max="2" width="10.8515625" style="3" customWidth="1"/>
    <col min="3" max="3" width="16.28125" style="4" customWidth="1"/>
    <col min="4" max="4" width="16.28125" style="3" customWidth="1"/>
    <col min="5" max="5" width="15.421875" style="9" customWidth="1"/>
    <col min="6" max="16384" width="9.140625" style="2" customWidth="1"/>
  </cols>
  <sheetData>
    <row r="1" spans="1:5" ht="27">
      <c r="A1" s="189" t="s">
        <v>15</v>
      </c>
      <c r="B1" s="189"/>
      <c r="C1" s="189"/>
      <c r="D1" s="189"/>
      <c r="E1" s="1"/>
    </row>
    <row r="2" spans="1:5" ht="15.75">
      <c r="A2" s="205" t="s">
        <v>36</v>
      </c>
      <c r="B2" s="205"/>
      <c r="C2" s="205"/>
      <c r="D2" s="205"/>
      <c r="E2" s="1"/>
    </row>
    <row r="3" spans="1:5" ht="15.75">
      <c r="A3" s="206" t="s">
        <v>91</v>
      </c>
      <c r="B3" s="206"/>
      <c r="C3" s="206"/>
      <c r="D3" s="206"/>
      <c r="E3" s="1"/>
    </row>
    <row r="4" spans="1:5" ht="15.75">
      <c r="A4" s="193" t="s">
        <v>44</v>
      </c>
      <c r="B4" s="193"/>
      <c r="C4" s="193"/>
      <c r="D4" s="193"/>
      <c r="E4" s="5"/>
    </row>
    <row r="5" spans="1:5" ht="15.75">
      <c r="A5" s="187" t="s">
        <v>18</v>
      </c>
      <c r="B5" s="187"/>
      <c r="C5" s="187"/>
      <c r="D5" s="187"/>
      <c r="E5" s="5"/>
    </row>
    <row r="6" spans="1:22" ht="15.75">
      <c r="A6" s="188" t="s">
        <v>45</v>
      </c>
      <c r="B6" s="188"/>
      <c r="C6" s="188"/>
      <c r="D6" s="188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187" t="s">
        <v>42</v>
      </c>
      <c r="B7" s="187"/>
      <c r="C7" s="187"/>
      <c r="D7" s="187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>
      <c r="A8" s="187" t="s">
        <v>43</v>
      </c>
      <c r="B8" s="187"/>
      <c r="C8" s="187"/>
      <c r="D8" s="187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ht="15.75">
      <c r="B9" s="7"/>
      <c r="C9" s="8"/>
      <c r="D9" s="8" t="s">
        <v>17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63">
      <c r="A10" s="10" t="s">
        <v>20</v>
      </c>
      <c r="B10" s="10" t="s">
        <v>16</v>
      </c>
      <c r="C10" s="11" t="s">
        <v>92</v>
      </c>
      <c r="D10" s="11" t="s">
        <v>93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>
      <c r="A11" s="12">
        <v>1</v>
      </c>
      <c r="B11" s="12">
        <v>2</v>
      </c>
      <c r="C11" s="12">
        <v>3</v>
      </c>
      <c r="D11" s="12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>
      <c r="A12" s="13" t="s">
        <v>29</v>
      </c>
      <c r="B12" s="14">
        <v>10</v>
      </c>
      <c r="C12" s="15">
        <v>53066.87602</v>
      </c>
      <c r="D12" s="15">
        <v>339111.70836</v>
      </c>
      <c r="E12" s="1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>
      <c r="A13" s="13" t="s">
        <v>34</v>
      </c>
      <c r="B13" s="14">
        <v>20</v>
      </c>
      <c r="C13" s="15">
        <v>56185.55422</v>
      </c>
      <c r="D13" s="15">
        <v>353256.06563</v>
      </c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>
      <c r="A14" s="13" t="s">
        <v>35</v>
      </c>
      <c r="B14" s="14">
        <v>30</v>
      </c>
      <c r="C14" s="15">
        <f>C12-C13</f>
        <v>-3118.678199999995</v>
      </c>
      <c r="D14" s="15">
        <f>D12-D13</f>
        <v>-14144.357270000037</v>
      </c>
      <c r="E14" s="1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1.5">
      <c r="A15" s="13" t="s">
        <v>46</v>
      </c>
      <c r="B15" s="14">
        <v>40</v>
      </c>
      <c r="C15" s="15">
        <v>0</v>
      </c>
      <c r="D15" s="15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1.5">
      <c r="A16" s="13" t="s">
        <v>50</v>
      </c>
      <c r="B16" s="14">
        <v>50</v>
      </c>
      <c r="C16" s="15">
        <v>0</v>
      </c>
      <c r="D16" s="15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1.5">
      <c r="A17" s="13" t="s">
        <v>51</v>
      </c>
      <c r="B17" s="14">
        <v>60</v>
      </c>
      <c r="C17" s="15">
        <f>C15-C16</f>
        <v>0</v>
      </c>
      <c r="D17" s="15">
        <f>D15-D16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>
      <c r="A18" s="13" t="s">
        <v>28</v>
      </c>
      <c r="B18" s="14">
        <v>70</v>
      </c>
      <c r="C18" s="15">
        <v>0</v>
      </c>
      <c r="D18" s="15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>
      <c r="A19" s="13" t="s">
        <v>33</v>
      </c>
      <c r="B19" s="14">
        <v>80</v>
      </c>
      <c r="C19" s="15">
        <v>0</v>
      </c>
      <c r="D19" s="15">
        <v>0</v>
      </c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>
      <c r="A20" s="13" t="s">
        <v>39</v>
      </c>
      <c r="B20" s="14">
        <v>90</v>
      </c>
      <c r="C20" s="15">
        <f>C18-C19</f>
        <v>0</v>
      </c>
      <c r="D20" s="15">
        <f>D18-D19</f>
        <v>0</v>
      </c>
      <c r="E20" s="1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>
      <c r="A21" s="13" t="s">
        <v>41</v>
      </c>
      <c r="B21" s="14">
        <v>100</v>
      </c>
      <c r="C21" s="15">
        <v>67.23849</v>
      </c>
      <c r="D21" s="15">
        <v>2468.913</v>
      </c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>
      <c r="A22" s="13" t="s">
        <v>30</v>
      </c>
      <c r="B22" s="14">
        <v>110</v>
      </c>
      <c r="C22" s="15">
        <v>0</v>
      </c>
      <c r="D22" s="15">
        <v>107.4738</v>
      </c>
      <c r="E22" s="1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>
      <c r="A23" s="13" t="s">
        <v>38</v>
      </c>
      <c r="B23" s="14">
        <v>120</v>
      </c>
      <c r="C23" s="15">
        <v>0</v>
      </c>
      <c r="D23" s="15">
        <v>0</v>
      </c>
      <c r="E23" s="1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>
      <c r="A24" s="19" t="s">
        <v>37</v>
      </c>
      <c r="B24" s="14">
        <v>130</v>
      </c>
      <c r="C24" s="15">
        <v>0</v>
      </c>
      <c r="D24" s="15">
        <v>0</v>
      </c>
      <c r="E24" s="1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7.25">
      <c r="A25" s="13" t="s">
        <v>48</v>
      </c>
      <c r="B25" s="20">
        <v>140</v>
      </c>
      <c r="C25" s="21">
        <f>C26+C27+C28</f>
        <v>-23829.59709</v>
      </c>
      <c r="D25" s="21">
        <f>D26+D27+D28</f>
        <v>-226.59786000000003</v>
      </c>
      <c r="E25" s="1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>
      <c r="A26" s="22" t="s">
        <v>22</v>
      </c>
      <c r="B26" s="14" t="s">
        <v>0</v>
      </c>
      <c r="C26" s="15">
        <v>-23829.59709</v>
      </c>
      <c r="D26" s="15">
        <v>52.10776</v>
      </c>
      <c r="E26" s="1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>
      <c r="A27" s="13" t="s">
        <v>26</v>
      </c>
      <c r="B27" s="14" t="s">
        <v>1</v>
      </c>
      <c r="C27" s="15">
        <v>0</v>
      </c>
      <c r="D27" s="15">
        <v>-278.70562</v>
      </c>
      <c r="E27" s="1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>
      <c r="A28" s="13" t="s">
        <v>24</v>
      </c>
      <c r="B28" s="14" t="s">
        <v>2</v>
      </c>
      <c r="C28" s="15">
        <v>0</v>
      </c>
      <c r="D28" s="15">
        <v>0</v>
      </c>
      <c r="E28" s="1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7.25">
      <c r="A29" s="13" t="s">
        <v>49</v>
      </c>
      <c r="B29" s="14" t="s">
        <v>3</v>
      </c>
      <c r="C29" s="15">
        <f>C30+C31+C32</f>
        <v>0</v>
      </c>
      <c r="D29" s="15">
        <f>D30+D31+D32</f>
        <v>-5.13144</v>
      </c>
      <c r="E29" s="1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>
      <c r="A30" s="13" t="s">
        <v>22</v>
      </c>
      <c r="B30" s="14" t="s">
        <v>4</v>
      </c>
      <c r="C30" s="15">
        <v>0</v>
      </c>
      <c r="D30" s="15">
        <v>0</v>
      </c>
      <c r="E30" s="1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>
      <c r="A31" s="13" t="s">
        <v>26</v>
      </c>
      <c r="B31" s="14" t="s">
        <v>5</v>
      </c>
      <c r="C31" s="15">
        <v>0</v>
      </c>
      <c r="D31" s="15">
        <v>-5.13144</v>
      </c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>
      <c r="A32" s="13" t="s">
        <v>23</v>
      </c>
      <c r="B32" s="14" t="s">
        <v>6</v>
      </c>
      <c r="C32" s="15">
        <v>0</v>
      </c>
      <c r="D32" s="15">
        <v>0</v>
      </c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>
      <c r="A33" s="13" t="s">
        <v>25</v>
      </c>
      <c r="B33" s="14" t="s">
        <v>7</v>
      </c>
      <c r="C33" s="15">
        <v>0</v>
      </c>
      <c r="D33" s="15">
        <v>0</v>
      </c>
      <c r="E33" s="1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31.5">
      <c r="A34" s="13" t="s">
        <v>52</v>
      </c>
      <c r="B34" s="14" t="s">
        <v>8</v>
      </c>
      <c r="C34" s="15">
        <v>0</v>
      </c>
      <c r="D34" s="15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7.25">
      <c r="A35" s="13" t="s">
        <v>54</v>
      </c>
      <c r="B35" s="14" t="s">
        <v>9</v>
      </c>
      <c r="C35" s="15">
        <f>C36+34.86191</f>
        <v>1378.23577</v>
      </c>
      <c r="D35" s="15">
        <v>629.7372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>
      <c r="A36" s="13" t="s">
        <v>27</v>
      </c>
      <c r="B36" s="14" t="s">
        <v>10</v>
      </c>
      <c r="C36" s="15">
        <v>1343.37386</v>
      </c>
      <c r="D36" s="15">
        <v>586.22107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>
      <c r="A37" s="13" t="s">
        <v>31</v>
      </c>
      <c r="B37" s="14" t="s">
        <v>11</v>
      </c>
      <c r="C37" s="15">
        <v>1044.67191</v>
      </c>
      <c r="D37" s="15">
        <v>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>
      <c r="A38" s="13" t="s">
        <v>32</v>
      </c>
      <c r="B38" s="14" t="s">
        <v>12</v>
      </c>
      <c r="C38" s="15">
        <v>0</v>
      </c>
      <c r="D38" s="15"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31.5">
      <c r="A39" s="13" t="s">
        <v>47</v>
      </c>
      <c r="B39" s="14" t="s">
        <v>13</v>
      </c>
      <c r="C39" s="15">
        <v>3797.15261</v>
      </c>
      <c r="D39" s="15">
        <v>44264.29175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31.5">
      <c r="A40" s="13" t="s">
        <v>53</v>
      </c>
      <c r="B40" s="14" t="s">
        <v>14</v>
      </c>
      <c r="C40" s="15">
        <v>17041.70608</v>
      </c>
      <c r="D40" s="15">
        <v>43088.65118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5" ht="63">
      <c r="A41" s="13" t="s">
        <v>55</v>
      </c>
      <c r="B41" s="14">
        <v>200</v>
      </c>
      <c r="C41" s="23">
        <f>C14+C17+C20+C21+C22+C23+C24+C25+C29+C34+C37+C39-C35-C40</f>
        <v>-40459.154129999995</v>
      </c>
      <c r="D41" s="23">
        <f>D14+D17+D20+D21+D22+D23+D24+D25+D29+D34+D37+D39-D35-D40</f>
        <v>-11253.79640000004</v>
      </c>
      <c r="E41" s="2"/>
    </row>
    <row r="42" spans="1:5" ht="15.75">
      <c r="A42" s="24"/>
      <c r="B42" s="25"/>
      <c r="C42" s="26"/>
      <c r="D42" s="25"/>
      <c r="E42" s="17"/>
    </row>
    <row r="43" spans="3:5" ht="15.75">
      <c r="C43" s="27"/>
      <c r="D43" s="28"/>
      <c r="E43" s="17"/>
    </row>
    <row r="44" spans="1:5" ht="15.75">
      <c r="A44" s="3" t="s">
        <v>21</v>
      </c>
      <c r="B44" s="29"/>
      <c r="C44" s="33" t="s">
        <v>114</v>
      </c>
      <c r="D44" s="30"/>
      <c r="E44" s="31"/>
    </row>
    <row r="45" spans="3:5" ht="15.75">
      <c r="C45" s="33"/>
      <c r="D45" s="30"/>
      <c r="E45" s="17"/>
    </row>
    <row r="46" spans="1:5" ht="15.75">
      <c r="A46" s="3" t="s">
        <v>19</v>
      </c>
      <c r="C46" s="33"/>
      <c r="E46" s="17"/>
    </row>
    <row r="47" spans="1:5" ht="15.75">
      <c r="A47" s="3" t="s">
        <v>40</v>
      </c>
      <c r="B47" s="32"/>
      <c r="C47" s="33" t="s">
        <v>115</v>
      </c>
      <c r="D47" s="30"/>
      <c r="E47" s="17"/>
    </row>
    <row r="48" ht="15.75">
      <c r="E48" s="17"/>
    </row>
    <row r="49" ht="15.75">
      <c r="E49" s="17"/>
    </row>
    <row r="50" ht="15.75">
      <c r="E50" s="17"/>
    </row>
    <row r="51" ht="15.75">
      <c r="E51" s="17"/>
    </row>
    <row r="52" ht="15.75">
      <c r="E52" s="17"/>
    </row>
  </sheetData>
  <mergeCells count="8">
    <mergeCell ref="A6:D6"/>
    <mergeCell ref="A7:D7"/>
    <mergeCell ref="A8:D8"/>
    <mergeCell ref="A1:D1"/>
    <mergeCell ref="A2:D2"/>
    <mergeCell ref="A4:D4"/>
    <mergeCell ref="A5:D5"/>
    <mergeCell ref="A3:D3"/>
  </mergeCells>
  <printOptions horizontalCentered="1"/>
  <pageMargins left="0.3937007874015748" right="0.3937007874015748" top="0.3937007874015748" bottom="0.3937007874015748" header="0.4330708661417323" footer="0.3937007874015748"/>
  <pageSetup horizontalDpi="600" verticalDpi="600" orientation="portrait" paperSize="9" scale="7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Yakovleva</cp:lastModifiedBy>
  <cp:lastPrinted>2008-04-14T09:22:32Z</cp:lastPrinted>
  <dcterms:created xsi:type="dcterms:W3CDTF">2004-02-04T11:58:30Z</dcterms:created>
  <dcterms:modified xsi:type="dcterms:W3CDTF">2008-04-14T09:22:34Z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503551972</vt:i4>
  </property>
  <property fmtid="{D5CDD505-2E9C-101B-9397-08002B2CF9AE}" pid="3" name="_EmailSubject">
    <vt:lpwstr>Ежемесячная отчетность ФСФР.xls</vt:lpwstr>
  </property>
  <property fmtid="{D5CDD505-2E9C-101B-9397-08002B2CF9AE}" pid="4" name="_AuthorEmail">
    <vt:lpwstr>obukhova@finam.ru</vt:lpwstr>
  </property>
  <property fmtid="{D5CDD505-2E9C-101B-9397-08002B2CF9AE}" pid="5" name="_AuthorEmailDisplayName">
    <vt:lpwstr>Obukhova Elena</vt:lpwstr>
  </property>
  <property fmtid="{D5CDD505-2E9C-101B-9397-08002B2CF9AE}" pid="6" name="_ReviewingToolsShownOnce">
    <vt:lpwstr/>
  </property>
</Properties>
</file>